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aburkova\2020\07 PED - Kafinet\"/>
    </mc:Choice>
  </mc:AlternateContent>
  <xr:revisionPtr revIDLastSave="0" documentId="8_{F7CDA3E4-7642-4DF0-B15B-4E49BF842D4A}" xr6:coauthVersionLast="36" xr6:coauthVersionMax="36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silno" sheetId="2" r:id="rId2"/>
    <sheet name="uzem" sheetId="4" r:id="rId3"/>
  </sheets>
  <definedNames>
    <definedName name="_xlnm.Print_Titles" localSheetId="0">Rekapitulace!$1:$5</definedName>
    <definedName name="_xlnm.Print_Titles" localSheetId="1">silno!$1:$6</definedName>
    <definedName name="_xlnm.Print_Titles" localSheetId="2">uzem!$1:$6</definedName>
    <definedName name="_xlnm.Print_Area" localSheetId="0">Rekapitulace!$A$1:$C$36</definedName>
    <definedName name="_xlnm.Print_Area" localSheetId="1">silno!$A$1:$F$71</definedName>
    <definedName name="_xlnm.Print_Area" localSheetId="2">uzem!$A$1:$F$57</definedName>
  </definedNames>
  <calcPr calcId="191029"/>
</workbook>
</file>

<file path=xl/calcChain.xml><?xml version="1.0" encoding="utf-8"?>
<calcChain xmlns="http://schemas.openxmlformats.org/spreadsheetml/2006/main">
  <c r="F61" i="2" l="1"/>
  <c r="F60" i="2"/>
  <c r="F40" i="4"/>
  <c r="F36" i="4"/>
  <c r="F34" i="4"/>
  <c r="F33" i="4"/>
  <c r="F20" i="4"/>
  <c r="F23" i="4"/>
  <c r="F22" i="4"/>
  <c r="F21" i="4"/>
  <c r="F17" i="4" l="1"/>
  <c r="F15" i="2" l="1"/>
  <c r="F32" i="4" l="1"/>
  <c r="F36" i="2" l="1"/>
  <c r="F35" i="2"/>
  <c r="F28" i="2"/>
  <c r="F25" i="2"/>
  <c r="F22" i="2"/>
  <c r="F54" i="4" l="1"/>
  <c r="F53" i="4"/>
  <c r="F52" i="4"/>
  <c r="F51" i="4"/>
  <c r="F50" i="4"/>
  <c r="F49" i="4"/>
  <c r="F15" i="4"/>
  <c r="C30" i="1" l="1"/>
  <c r="F56" i="4"/>
  <c r="F44" i="2" l="1"/>
  <c r="F43" i="2"/>
  <c r="F42" i="2" l="1"/>
  <c r="F34" i="2"/>
  <c r="F33" i="2"/>
  <c r="F26" i="2" l="1"/>
  <c r="F19" i="2"/>
  <c r="F31" i="2" l="1"/>
  <c r="F30" i="2"/>
  <c r="F29" i="2"/>
  <c r="F65" i="2" l="1"/>
  <c r="F63" i="2"/>
  <c r="F39" i="4" l="1"/>
  <c r="F38" i="4"/>
  <c r="F37" i="4"/>
  <c r="F35" i="4"/>
  <c r="F18" i="4"/>
  <c r="F19" i="4"/>
  <c r="F16" i="4"/>
  <c r="F14" i="4"/>
  <c r="F69" i="2"/>
  <c r="F68" i="2"/>
  <c r="F67" i="2"/>
  <c r="F66" i="2"/>
  <c r="F64" i="2"/>
  <c r="F46" i="2"/>
  <c r="F45" i="2"/>
  <c r="F32" i="2"/>
  <c r="F27" i="2"/>
  <c r="F24" i="2"/>
  <c r="F23" i="2"/>
  <c r="F21" i="2"/>
  <c r="F20" i="2"/>
  <c r="F18" i="2"/>
  <c r="F14" i="2"/>
  <c r="F13" i="2"/>
  <c r="F16" i="2"/>
  <c r="F17" i="2" s="1"/>
  <c r="F12" i="2"/>
  <c r="F11" i="2"/>
  <c r="C26" i="1" l="1"/>
  <c r="F49" i="2"/>
  <c r="F37" i="2"/>
  <c r="C12" i="1"/>
  <c r="F52" i="2"/>
  <c r="F25" i="4"/>
  <c r="F26" i="4" s="1"/>
  <c r="C13" i="1"/>
  <c r="F62" i="2" l="1"/>
  <c r="C17" i="1" s="1"/>
  <c r="F42" i="4"/>
  <c r="F53" i="2"/>
  <c r="F54" i="2" s="1"/>
  <c r="F129" i="1"/>
  <c r="C14" i="1"/>
  <c r="C15" i="1" s="1"/>
  <c r="C25" i="1"/>
  <c r="F27" i="4"/>
  <c r="C27" i="1" l="1"/>
  <c r="C16" i="1"/>
  <c r="F70" i="2"/>
  <c r="C20" i="1" l="1"/>
</calcChain>
</file>

<file path=xl/sharedStrings.xml><?xml version="1.0" encoding="utf-8"?>
<sst xmlns="http://schemas.openxmlformats.org/spreadsheetml/2006/main" count="336" uniqueCount="177">
  <si>
    <t>STAVBA:</t>
  </si>
  <si>
    <t>OBJEKT:</t>
  </si>
  <si>
    <t>ČÁST:</t>
  </si>
  <si>
    <t/>
  </si>
  <si>
    <t>Č. P.</t>
  </si>
  <si>
    <t>ZKRÁCENÝ POPIS</t>
  </si>
  <si>
    <t>CELKEM</t>
  </si>
  <si>
    <t>1.</t>
  </si>
  <si>
    <t>2.</t>
  </si>
  <si>
    <t>3.</t>
  </si>
  <si>
    <t>4.</t>
  </si>
  <si>
    <t>5.</t>
  </si>
  <si>
    <t>6.</t>
  </si>
  <si>
    <t>M.J.</t>
  </si>
  <si>
    <t>MNOŽSTVÍ</t>
  </si>
  <si>
    <t>JEDN. CENA</t>
  </si>
  <si>
    <t>KS</t>
  </si>
  <si>
    <t>M</t>
  </si>
  <si>
    <t>7.</t>
  </si>
  <si>
    <t>8.</t>
  </si>
  <si>
    <t>OCELOVÁ KONSTRUKCE VŠEOBECNÁ</t>
  </si>
  <si>
    <t>KG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</si>
  <si>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</si>
  <si>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</si>
  <si>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</si>
  <si>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</si>
  <si>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</si>
  <si>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</si>
  <si>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</si>
  <si>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</si>
  <si>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</si>
  <si>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KPL</t>
  </si>
  <si>
    <t>UKONČENÍ VODIČE V ROZV. DO 2,5 mm2</t>
  </si>
  <si>
    <t>PŘIDRUŽENÉ PRACOVNÍ VÝKONY</t>
  </si>
  <si>
    <t>HOD</t>
  </si>
  <si>
    <t>SPOLUPRÁCE S REVIZNÍM TECHNIKEM</t>
  </si>
  <si>
    <t>REVIZNÍ TECHNIK</t>
  </si>
  <si>
    <t>KRABICE KU 68 PŘÍSTROJOVÁ (1901)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</si>
  <si>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</si>
  <si>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</si>
  <si>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</si>
  <si>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</si>
  <si>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</si>
  <si>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</si>
  <si>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</si>
  <si>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</si>
  <si>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</si>
  <si>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</si>
  <si>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</si>
  <si>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</si>
  <si>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</si>
  <si>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</si>
  <si>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</si>
  <si>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</si>
  <si>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POPISKA NA KABEL</t>
  </si>
  <si>
    <t>PODRUŽNÝ MATERIÁL</t>
  </si>
  <si>
    <t>%</t>
  </si>
  <si>
    <t>MATERIÁL CELKEM</t>
  </si>
  <si>
    <t>MONTÁŽE CELKEM KČ:</t>
  </si>
  <si>
    <t>A)</t>
  </si>
  <si>
    <t xml:space="preserve">   A1:</t>
  </si>
  <si>
    <t xml:space="preserve">    A2 :</t>
  </si>
  <si>
    <t>B)</t>
  </si>
  <si>
    <t xml:space="preserve">     NOSNÝ MATERIÁL MEZISOUČET</t>
  </si>
  <si>
    <t xml:space="preserve">     PODRUŽNÝ MATERIÁL</t>
  </si>
  <si>
    <t xml:space="preserve"> </t>
  </si>
  <si>
    <t>A2</t>
  </si>
  <si>
    <t>UZEMNĚNÍ - MATERIÁL NOSNÝ</t>
  </si>
  <si>
    <t>ASFALTOVÝ NÁTĚR IZOLAČNÍ</t>
  </si>
  <si>
    <t>SVORKA DO ZEMĚ PÁS/PÁS, SR.02, ZINKOVANÁ</t>
  </si>
  <si>
    <t>UZEMNĚNÍ - MONTÁŽNÍ PRÁCE</t>
  </si>
  <si>
    <t>MONTÁŽNÍ PRACE DLE KAPITOLY "UZEMNĚNÍ - 
MATERIÁL NOSNÝ"</t>
  </si>
  <si>
    <t>PROVEDENÍ FOTODOKUMENTACE</t>
  </si>
  <si>
    <t>VYTÝČENÍ TRASY, ZASTAVĚNÝ PROSTOR</t>
  </si>
  <si>
    <t>KM</t>
  </si>
  <si>
    <t>M3</t>
  </si>
  <si>
    <t>KABELOVÉ LOŽE Z PROSÁTÉ ZEMINY 5CM</t>
  </si>
  <si>
    <t>M2</t>
  </si>
  <si>
    <t>UZEMNĚNÍ - MATERIÁL</t>
  </si>
  <si>
    <t>UZEMNĚNÍ - MONTÁŽE</t>
  </si>
  <si>
    <t>VÝSTRAŽNÁ TABULKA - VŠECHNY VELIKOSTI</t>
  </si>
  <si>
    <t>pozn.:</t>
  </si>
  <si>
    <t>MEZISOUČET BEZ SVÍTIDEL</t>
  </si>
  <si>
    <t>ELEKTROMONTÁŽE  VNITŘNÍ - MATERIÁL NOSNÝ</t>
  </si>
  <si>
    <t>ELEKTROMONTÁŽE  VNITŘNÍ - MONTÁŽNÍ PRÁCE</t>
  </si>
  <si>
    <t>84.</t>
  </si>
  <si>
    <t xml:space="preserve">    A1</t>
  </si>
  <si>
    <t>A3</t>
  </si>
  <si>
    <t>A4</t>
  </si>
  <si>
    <t>ELEKTROMONTÁŽE  VNITŘNÍ - MATERIÁL NOSNÝ BEZ SVÍTIDEL</t>
  </si>
  <si>
    <t>A1</t>
  </si>
  <si>
    <t xml:space="preserve">ELEKTROMONTÁŽE  VNITŘNÍ  -  MATERIÁL  CELKEM </t>
  </si>
  <si>
    <t xml:space="preserve">ELEKTROMONTÁŽE  VNITŘNÍ  -  MONTÁŽE  CELKEM </t>
  </si>
  <si>
    <t xml:space="preserve">   A1.1</t>
  </si>
  <si>
    <t xml:space="preserve">   A1.3</t>
  </si>
  <si>
    <t>DOPRAVA  DODÁVEK</t>
  </si>
  <si>
    <t>DODÁVKY  CELKEM</t>
  </si>
  <si>
    <t>PROVEDENÍ PASIVNÍ  PROTIKOROZ. OCHRANY</t>
  </si>
  <si>
    <t>UZEMNĚNÍ - MATERIÁL CELKEM</t>
  </si>
  <si>
    <t>F)</t>
  </si>
  <si>
    <t xml:space="preserve">C E L K O V Á     R E K A P I T U L A C E </t>
  </si>
  <si>
    <t>UVEDENÉ  CENY  NEZAHRNUJÍ  DPH.</t>
  </si>
  <si>
    <t>KRABICE KO 100 S VÍČKEM</t>
  </si>
  <si>
    <t xml:space="preserve">SVORKA BEZŠROUB. DO 5x2,5mm2 </t>
  </si>
  <si>
    <t xml:space="preserve">KABEL CYKY-J 3x1,5 </t>
  </si>
  <si>
    <t xml:space="preserve">KABEL CYKY-0 3x1,5 </t>
  </si>
  <si>
    <t xml:space="preserve">NOSNÝ MATERIÁL - SOUČET VČETNĚ SVÍTIDEL </t>
  </si>
  <si>
    <t>MONT. PRÁCE DLE KAP. "MATERIÁL NOSNÝ ", BEZ.SVÍTIDEL</t>
  </si>
  <si>
    <t xml:space="preserve">               MEZISOUČET</t>
  </si>
  <si>
    <t>ČÁST :</t>
  </si>
  <si>
    <t>E1.</t>
  </si>
  <si>
    <t>E2.</t>
  </si>
  <si>
    <t>SPÍNAČ ZAP.6+6 STAVEB.P.OM. IP20, KPL.               1)</t>
  </si>
  <si>
    <t>S V Í T I D L A</t>
  </si>
  <si>
    <t xml:space="preserve">MEZISOUČET - SVÍTIDLA  </t>
  </si>
  <si>
    <t>MONTÁŽ SVÍTIDEL</t>
  </si>
  <si>
    <t>PŘÍPRAVA OCEL. KONSTRUKCÍ</t>
  </si>
  <si>
    <t>PÁSEK FEZN 30x4 UL. V ZEMI V hl.80CM</t>
  </si>
  <si>
    <t>ZÁHOZ RÝHY</t>
  </si>
  <si>
    <t>UZEMNĚNÍ - MONTÁŽE CELKEM</t>
  </si>
  <si>
    <t xml:space="preserve">VÝKOP RÝHY do 50x80, ZEMINA 3, RUČNÍ </t>
  </si>
  <si>
    <t>PROVIZORNÍ ÚPRAVA TERÉNU</t>
  </si>
  <si>
    <t xml:space="preserve">   A1.2</t>
  </si>
  <si>
    <t xml:space="preserve">     + PODRUŽNÝ MATERIÁL  (%3 z A1.1+A1.2)</t>
  </si>
  <si>
    <t xml:space="preserve">     + SVÍTIDLA (dle návrhu ASŘ)</t>
  </si>
  <si>
    <t>POPISKA NA KRABICE A PŘÍSTROJE TRVANLIVÁ</t>
  </si>
  <si>
    <t xml:space="preserve">KABEL CYKY-0 7x1,5 </t>
  </si>
  <si>
    <t xml:space="preserve">SILNOPROUD  -  SO 01 VNITŘNÍ  </t>
  </si>
  <si>
    <t xml:space="preserve">U Z E M N Ě N Í </t>
  </si>
  <si>
    <t xml:space="preserve">  E 1 :</t>
  </si>
  <si>
    <t xml:space="preserve">  E 2 :</t>
  </si>
  <si>
    <t xml:space="preserve">Z E M N Í  P R Á C E </t>
  </si>
  <si>
    <t>ZEMNÍ PRÁCE CELKEM :</t>
  </si>
  <si>
    <t>Úpravy dvora PdF MUNI</t>
  </si>
  <si>
    <t>Poříčí 31a, Brno</t>
  </si>
  <si>
    <t>D.1.4 SIL - SILNOPROUD A UZEMNĚNÍ</t>
  </si>
  <si>
    <t>A)   SILNOPROUD</t>
  </si>
  <si>
    <t xml:space="preserve">B)   UZEMNĚNÍ </t>
  </si>
  <si>
    <t>B)  UZEMNĚNÍ  CELKEM                                                            ∑ B =</t>
  </si>
  <si>
    <t>C)   Z E M N Í   P R Á C E                                                            ∑ C =</t>
  </si>
  <si>
    <t xml:space="preserve"> B 1 :</t>
  </si>
  <si>
    <t>TRUBKA INSTALAČNÍ 2329 LPE-2 125N BÍLÁ VNITŘNÍ (prostupy)</t>
  </si>
  <si>
    <t xml:space="preserve">PŘÍSLUŠENSTVÍ K DTTO (rohy, obyby, spojky, koncové díly </t>
  </si>
  <si>
    <t xml:space="preserve">TRUBKA INSTALAČNÍ 8025 FA 1250N ČERNÁ VENK. </t>
  </si>
  <si>
    <t>LIŠTA INSTALAČNÍ ŠEDÁ do LHD 20x20,     *)</t>
  </si>
  <si>
    <t>RÁMEČEK DVOJNÁSOBNÝ BÍLÝ n.  BAREVNÝ     *)</t>
  </si>
  <si>
    <t>KABEL 1-CXKE-R-J 3x1,5 (bez třídy reakce na oheň)</t>
  </si>
  <si>
    <t>šňůra CMSM 3X 0,75 (propoje od externího zdroje k lišt sv. IT SELV</t>
  </si>
  <si>
    <t>VODIČ CY 1,5 če, sm (pro drátování v RMS)</t>
  </si>
  <si>
    <t>SVORKA ŘADOVÁ RSA 2,5 mm2  L, N</t>
  </si>
  <si>
    <t xml:space="preserve">JISTIČOCHRÁNIČ 10A/1N/30mA </t>
  </si>
  <si>
    <t>SPÍNAČ ZAP.6 STAVEB.P.OM. IP20, KPL.              *)</t>
  </si>
  <si>
    <t>*)  vhodnou přístrojovou řadu upřesnit se zpracovatelkou ASŘ</t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</si>
  <si>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S1  LED svítidlo venkovní 12W 3K, 913lm, IP65, šedý kryt **) 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</si>
  <si>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S2a  LED svítidlo lištové 28W 3K 4700lm, venkovní  **)</t>
    </r>
  </si>
  <si>
    <r>
      <rPr>
        <sz val="9"/>
        <rFont val="Arial"/>
        <family val="2"/>
        <charset val="238"/>
      </rPr>
      <t>◦</t>
    </r>
    <r>
      <rPr>
        <sz val="9"/>
        <rFont val="Arial CE"/>
      </rPr>
      <t xml:space="preserve">  S2b  LED svítidlo lištové 84W 3K 14000lm, venkovní  **)</t>
    </r>
  </si>
  <si>
    <t>◦  S3  LED svítidlo sloupkové 3W 3K venkovní do rastruobkl.  **)</t>
  </si>
  <si>
    <t>◦  externí zdroje pro lištová svítidla, venkovní provedení</t>
  </si>
  <si>
    <t xml:space="preserve">**)  výběr svítidel proveden architektem v rámci vzorkování při AD  </t>
  </si>
  <si>
    <t>SPOLUPRÁCE S ASŘ</t>
  </si>
  <si>
    <t>STAVEBNÍ VÝPOMOC (drážky, opravy povrchů)</t>
  </si>
  <si>
    <t>ÚPRAVY ROZVADĚČE VČ. OPRAVY KRYTU</t>
  </si>
  <si>
    <t xml:space="preserve">poznámka : jde o uzemnění nosné konstrukce  </t>
  </si>
  <si>
    <t>ZEMNIČ TYČOVÝ d28 x 2000</t>
  </si>
  <si>
    <t>PÁSEK FEZN 30x4 UL. PEVNĚ NA ZÁKLADU</t>
  </si>
  <si>
    <t>ZKUŠEBNÍ SVORKA PÁS / PÁS, FEZN BEZ STŘ.DESTIČKY</t>
  </si>
  <si>
    <t xml:space="preserve">VÝKOP JÁMY OBECNÉ </t>
  </si>
  <si>
    <t xml:space="preserve">vztahují se k založení nových doplňků stávajícího  uzemnění. Opravy povrchů jsou součástí stavby.    </t>
  </si>
  <si>
    <r>
      <t xml:space="preserve">UPÍNACÍ HLAVA + NEREZ PÁSEK </t>
    </r>
    <r>
      <rPr>
        <sz val="9"/>
        <rFont val="UniversalMath1 BT"/>
        <family val="1"/>
        <charset val="2"/>
      </rPr>
      <t>6</t>
    </r>
    <r>
      <rPr>
        <sz val="9"/>
        <rFont val="Arial CE"/>
        <charset val="238"/>
      </rPr>
      <t>1500MM</t>
    </r>
  </si>
  <si>
    <t xml:space="preserve">SVORKA NA POSPOJ. S BLÍZKÝMI SVODY N. KONSTRUKCEMI </t>
  </si>
  <si>
    <t>TRUBKA INSTALAČNÍ APAFS 34</t>
  </si>
  <si>
    <t>VODIČ FEZN 10 S GUMOVOU IZOLACÍ</t>
  </si>
  <si>
    <t xml:space="preserve">VYHLED. KONFLIKTŮ SE ST.HROMOSV., PŘÍPRAVNÉ PRÁCE </t>
  </si>
  <si>
    <t xml:space="preserve">PROPOJ. SE STÁV. SVODY, OKAPY, KONSTRUKCEMI </t>
  </si>
  <si>
    <t xml:space="preserve">VYHLEDÁNÍ A PROPOJ. BLÍZKÝCH ST. UZEMNĚNÍ </t>
  </si>
  <si>
    <t>PROVIZ. ZAJIŠTĚNÍ UZEM.VÝVODŮ - DO KOMPLETACE</t>
  </si>
  <si>
    <r>
      <t xml:space="preserve">A)   SILNOPROUD  CELKEM                                                        </t>
    </r>
    <r>
      <rPr>
        <sz val="8.5"/>
        <rFont val="Broadway"/>
        <family val="5"/>
      </rPr>
      <t>∑ A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</si>
</sst>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3" x14ac:knownFonts="1">
    <font>
      <sz val="11"/>
      <name val="Calibri"/>
    </font>
    <font>
      <sz val="11"/>
      <name val="Arial CE"/>
    </font>
    <font>
      <sz val="10"/>
      <name val="Arial CE"/>
    </font>
    <font>
      <sz val="8"/>
      <name val="Arial CE"/>
    </font>
    <font>
      <sz val="9"/>
      <name val="Arial CE"/>
    </font>
    <font>
      <b/>
      <sz val="9"/>
      <name val="Arial CE"/>
    </font>
    <font>
      <sz val="12"/>
      <name val="Arial CE"/>
    </font>
    <font>
      <sz val="14"/>
      <name val="Arial CE"/>
    </font>
    <font>
      <sz val="12"/>
      <name val="Broadway"/>
      <family val="5"/>
    </font>
    <font>
      <u/>
      <sz val="8"/>
      <name val="Arial Black"/>
      <family val="2"/>
      <charset val="238"/>
    </font>
    <font>
      <b/>
      <sz val="9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sz val="11"/>
      <name val="Calibri"/>
      <family val="2"/>
      <charset val="238"/>
    </font>
    <font>
      <sz val="11"/>
      <name val="Broadway"/>
      <family val="5"/>
    </font>
    <font>
      <i/>
      <u/>
      <sz val="9"/>
      <name val="Times New Roman"/>
      <family val="1"/>
      <charset val="238"/>
    </font>
    <font>
      <u/>
      <sz val="9"/>
      <name val="Arial Black"/>
      <family val="2"/>
      <charset val="238"/>
    </font>
    <font>
      <u/>
      <sz val="14"/>
      <name val="Broadway"/>
      <family val="5"/>
    </font>
    <font>
      <b/>
      <sz val="10"/>
      <name val="Arial Black"/>
      <family val="2"/>
      <charset val="238"/>
    </font>
    <font>
      <u/>
      <sz val="9"/>
      <name val="Arial CE"/>
      <charset val="238"/>
    </font>
    <font>
      <sz val="8.5"/>
      <name val="Arial CE"/>
    </font>
    <font>
      <b/>
      <sz val="8.5"/>
      <name val="Arial CE"/>
    </font>
    <font>
      <sz val="8.5"/>
      <name val="Arial CE"/>
      <charset val="238"/>
    </font>
    <font>
      <sz val="8.5"/>
      <name val="Arial Black"/>
      <family val="2"/>
      <charset val="238"/>
    </font>
    <font>
      <sz val="8.5"/>
      <name val="Broadway"/>
      <family val="5"/>
    </font>
    <font>
      <b/>
      <sz val="8.5"/>
      <name val="Arial Black"/>
      <family val="2"/>
      <charset val="238"/>
    </font>
    <font>
      <u/>
      <sz val="8.5"/>
      <name val="Arial Black"/>
      <family val="2"/>
      <charset val="238"/>
    </font>
    <font>
      <b/>
      <sz val="8.5"/>
      <name val="Arial CE"/>
      <charset val="238"/>
    </font>
    <font>
      <sz val="8.5"/>
      <name val="Calibri"/>
      <family val="2"/>
      <charset val="238"/>
    </font>
    <font>
      <sz val="9"/>
      <name val="Arial CE"/>
      <family val="2"/>
      <charset val="238"/>
    </font>
    <font>
      <u/>
      <sz val="9"/>
      <name val="Arial"/>
      <family val="2"/>
      <charset val="238"/>
    </font>
    <font>
      <sz val="10"/>
      <name val="Arial Black"/>
      <family val="2"/>
      <charset val="238"/>
    </font>
    <font>
      <sz val="9"/>
      <name val="UniversalMath1 BT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0.24994659260841701"/>
        <bgColor indexed="64"/>
      </patternFill>
    </fill>
    <fill>
      <patternFill patternType="solid">
        <fgColor rgb="FF81B4FF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2" xfId="0" applyFont="1" applyBorder="1"/>
    <xf numFmtId="164" fontId="4" fillId="0" borderId="2" xfId="0" applyNumberFormat="1" applyFont="1" applyBorder="1"/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 applyBorder="1"/>
    <xf numFmtId="0" fontId="10" fillId="0" borderId="0" xfId="0" applyFont="1"/>
    <xf numFmtId="0" fontId="10" fillId="0" borderId="0" xfId="0" applyFont="1" applyBorder="1" applyAlignment="1">
      <alignment wrapText="1"/>
    </xf>
    <xf numFmtId="164" fontId="10" fillId="0" borderId="0" xfId="0" applyNumberFormat="1" applyFont="1" applyBorder="1"/>
    <xf numFmtId="0" fontId="4" fillId="2" borderId="0" xfId="0" applyFont="1" applyFill="1"/>
    <xf numFmtId="0" fontId="8" fillId="2" borderId="0" xfId="0" applyFont="1" applyFill="1" applyAlignment="1"/>
    <xf numFmtId="0" fontId="1" fillId="2" borderId="0" xfId="0" applyFont="1" applyFill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Fill="1" applyBorder="1"/>
    <xf numFmtId="164" fontId="4" fillId="0" borderId="0" xfId="0" applyNumberFormat="1" applyFont="1" applyFill="1" applyBorder="1"/>
    <xf numFmtId="0" fontId="0" fillId="0" borderId="0" xfId="0"/>
    <xf numFmtId="0" fontId="4" fillId="0" borderId="0" xfId="0" applyFon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10" fillId="0" borderId="0" xfId="0" applyFont="1"/>
    <xf numFmtId="0" fontId="8" fillId="3" borderId="0" xfId="0" applyFont="1" applyFill="1" applyAlignment="1"/>
    <xf numFmtId="0" fontId="9" fillId="3" borderId="0" xfId="0" applyFont="1" applyFill="1" applyAlignment="1"/>
    <xf numFmtId="0" fontId="0" fillId="3" borderId="0" xfId="0" applyFill="1"/>
    <xf numFmtId="0" fontId="10" fillId="3" borderId="0" xfId="0" applyFont="1" applyFill="1"/>
    <xf numFmtId="0" fontId="4" fillId="3" borderId="0" xfId="0" applyFont="1" applyFill="1"/>
    <xf numFmtId="164" fontId="4" fillId="3" borderId="0" xfId="0" applyNumberFormat="1" applyFont="1" applyFill="1"/>
    <xf numFmtId="0" fontId="8" fillId="4" borderId="0" xfId="0" applyFont="1" applyFill="1" applyAlignment="1"/>
    <xf numFmtId="0" fontId="9" fillId="4" borderId="0" xfId="0" applyFont="1" applyFill="1" applyAlignment="1"/>
    <xf numFmtId="0" fontId="4" fillId="0" borderId="0" xfId="0" applyFont="1" applyFill="1" applyAlignment="1">
      <alignment vertical="center"/>
    </xf>
    <xf numFmtId="164" fontId="14" fillId="0" borderId="0" xfId="0" applyNumberFormat="1" applyFont="1" applyFill="1" applyBorder="1" applyAlignment="1">
      <alignment vertical="center"/>
    </xf>
    <xf numFmtId="0" fontId="8" fillId="5" borderId="4" xfId="0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17" fillId="5" borderId="5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4" fillId="0" borderId="0" xfId="0" applyFont="1" applyAlignment="1">
      <alignment horizontal="right" indent="2"/>
    </xf>
    <xf numFmtId="0" fontId="4" fillId="0" borderId="0" xfId="0" applyFont="1" applyBorder="1" applyAlignment="1">
      <alignment horizontal="right" indent="2"/>
    </xf>
    <xf numFmtId="0" fontId="4" fillId="2" borderId="0" xfId="0" applyFont="1" applyFill="1" applyBorder="1" applyAlignment="1">
      <alignment horizontal="right" indent="2"/>
    </xf>
    <xf numFmtId="0" fontId="0" fillId="0" borderId="0" xfId="0" applyAlignment="1">
      <alignment horizontal="right" indent="2"/>
    </xf>
    <xf numFmtId="0" fontId="20" fillId="0" borderId="0" xfId="0" applyFont="1" applyAlignment="1">
      <alignment vertical="center"/>
    </xf>
    <xf numFmtId="0" fontId="20" fillId="0" borderId="0" xfId="0" applyFont="1" applyAlignment="1">
      <alignment wrapText="1"/>
    </xf>
    <xf numFmtId="164" fontId="2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164" fontId="21" fillId="0" borderId="0" xfId="0" applyNumberFormat="1" applyFont="1" applyAlignment="1">
      <alignment vertical="center"/>
    </xf>
    <xf numFmtId="0" fontId="22" fillId="2" borderId="2" xfId="0" applyFont="1" applyFill="1" applyBorder="1" applyAlignment="1">
      <alignment vertical="center"/>
    </xf>
    <xf numFmtId="0" fontId="23" fillId="2" borderId="2" xfId="0" applyFont="1" applyFill="1" applyBorder="1"/>
    <xf numFmtId="164" fontId="25" fillId="2" borderId="2" xfId="0" applyNumberFormat="1" applyFont="1" applyFill="1" applyBorder="1" applyAlignment="1">
      <alignment vertical="center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center"/>
    </xf>
    <xf numFmtId="0" fontId="26" fillId="0" borderId="0" xfId="0" applyFont="1"/>
    <xf numFmtId="0" fontId="22" fillId="0" borderId="0" xfId="0" applyFont="1"/>
    <xf numFmtId="164" fontId="22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164" fontId="27" fillId="0" borderId="0" xfId="0" applyNumberFormat="1" applyFont="1" applyAlignment="1">
      <alignment vertical="center"/>
    </xf>
    <xf numFmtId="0" fontId="22" fillId="3" borderId="2" xfId="0" applyFont="1" applyFill="1" applyBorder="1" applyAlignment="1">
      <alignment vertical="center"/>
    </xf>
    <xf numFmtId="0" fontId="23" fillId="3" borderId="2" xfId="0" applyFont="1" applyFill="1" applyBorder="1"/>
    <xf numFmtId="164" fontId="25" fillId="3" borderId="2" xfId="0" applyNumberFormat="1" applyFont="1" applyFill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28" fillId="4" borderId="2" xfId="0" applyFont="1" applyFill="1" applyBorder="1"/>
    <xf numFmtId="0" fontId="23" fillId="4" borderId="2" xfId="0" applyFont="1" applyFill="1" applyBorder="1"/>
    <xf numFmtId="164" fontId="25" fillId="4" borderId="2" xfId="0" applyNumberFormat="1" applyFont="1" applyFill="1" applyBorder="1" applyAlignment="1">
      <alignment vertical="center"/>
    </xf>
    <xf numFmtId="0" fontId="28" fillId="0" borderId="0" xfId="0" applyFont="1"/>
    <xf numFmtId="0" fontId="3" fillId="0" borderId="7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/>
    <xf numFmtId="164" fontId="4" fillId="0" borderId="0" xfId="0" applyNumberFormat="1" applyFont="1" applyAlignment="1"/>
    <xf numFmtId="0" fontId="1" fillId="0" borderId="0" xfId="0" applyFont="1" applyAlignment="1"/>
    <xf numFmtId="0" fontId="15" fillId="0" borderId="2" xfId="0" applyFont="1" applyBorder="1" applyAlignment="1">
      <alignment wrapText="1"/>
    </xf>
    <xf numFmtId="0" fontId="4" fillId="0" borderId="2" xfId="0" applyFont="1" applyBorder="1" applyAlignment="1"/>
    <xf numFmtId="164" fontId="4" fillId="0" borderId="2" xfId="0" applyNumberFormat="1" applyFont="1" applyBorder="1" applyAlignment="1"/>
    <xf numFmtId="164" fontId="15" fillId="0" borderId="2" xfId="0" applyNumberFormat="1" applyFont="1" applyBorder="1" applyAlignment="1"/>
    <xf numFmtId="0" fontId="1" fillId="0" borderId="2" xfId="0" applyFont="1" applyBorder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1" fillId="0" borderId="0" xfId="0" applyFont="1" applyBorder="1" applyAlignment="1"/>
    <xf numFmtId="0" fontId="4" fillId="2" borderId="3" xfId="0" applyFont="1" applyFill="1" applyBorder="1" applyAlignment="1"/>
    <xf numFmtId="164" fontId="4" fillId="2" borderId="3" xfId="0" applyNumberFormat="1" applyFont="1" applyFill="1" applyBorder="1" applyAlignment="1"/>
    <xf numFmtId="0" fontId="4" fillId="2" borderId="0" xfId="0" applyFont="1" applyFill="1" applyAlignment="1">
      <alignment horizontal="right"/>
    </xf>
    <xf numFmtId="0" fontId="4" fillId="2" borderId="2" xfId="0" applyFont="1" applyFill="1" applyBorder="1" applyAlignment="1"/>
    <xf numFmtId="164" fontId="4" fillId="2" borderId="2" xfId="0" applyNumberFormat="1" applyFont="1" applyFill="1" applyBorder="1" applyAlignment="1"/>
    <xf numFmtId="0" fontId="16" fillId="2" borderId="0" xfId="0" applyFont="1" applyFill="1" applyAlignment="1"/>
    <xf numFmtId="0" fontId="4" fillId="0" borderId="0" xfId="0" applyFont="1" applyAlignment="1">
      <alignment horizontal="right" indent="1"/>
    </xf>
    <xf numFmtId="0" fontId="4" fillId="0" borderId="2" xfId="0" applyFont="1" applyBorder="1" applyAlignment="1">
      <alignment horizontal="right" indent="1"/>
    </xf>
    <xf numFmtId="0" fontId="19" fillId="0" borderId="0" xfId="0" applyFont="1" applyAlignment="1">
      <alignment wrapText="1"/>
    </xf>
    <xf numFmtId="0" fontId="29" fillId="0" borderId="0" xfId="0" applyFont="1" applyAlignment="1">
      <alignment wrapText="1"/>
    </xf>
    <xf numFmtId="164" fontId="30" fillId="0" borderId="2" xfId="0" applyNumberFormat="1" applyFont="1" applyBorder="1" applyAlignment="1"/>
    <xf numFmtId="0" fontId="0" fillId="0" borderId="0" xfId="0" applyAlignment="1"/>
    <xf numFmtId="0" fontId="13" fillId="0" borderId="0" xfId="0" applyFont="1" applyAlignment="1"/>
    <xf numFmtId="0" fontId="10" fillId="0" borderId="0" xfId="0" applyFont="1" applyAlignment="1"/>
    <xf numFmtId="0" fontId="10" fillId="3" borderId="0" xfId="0" applyFont="1" applyFill="1" applyAlignment="1"/>
    <xf numFmtId="0" fontId="10" fillId="3" borderId="2" xfId="0" applyFont="1" applyFill="1" applyBorder="1" applyAlignment="1"/>
    <xf numFmtId="0" fontId="4" fillId="3" borderId="2" xfId="0" applyFont="1" applyFill="1" applyBorder="1" applyAlignment="1"/>
    <xf numFmtId="164" fontId="4" fillId="3" borderId="2" xfId="0" applyNumberFormat="1" applyFont="1" applyFill="1" applyBorder="1" applyAlignment="1"/>
    <xf numFmtId="0" fontId="0" fillId="4" borderId="0" xfId="0" applyFill="1" applyAlignment="1"/>
    <xf numFmtId="0" fontId="0" fillId="0" borderId="0" xfId="0" applyAlignment="1"/>
    <xf numFmtId="0" fontId="13" fillId="0" borderId="0" xfId="0" applyFont="1" applyAlignment="1"/>
    <xf numFmtId="0" fontId="4" fillId="0" borderId="3" xfId="0" applyFont="1" applyBorder="1" applyAlignment="1">
      <alignment horizontal="right" indent="1"/>
    </xf>
    <xf numFmtId="0" fontId="4" fillId="0" borderId="3" xfId="0" applyFont="1" applyBorder="1" applyAlignment="1">
      <alignment wrapText="1"/>
    </xf>
    <xf numFmtId="0" fontId="31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3" fillId="0" borderId="0" xfId="0" applyFont="1"/>
    <xf numFmtId="164" fontId="4" fillId="4" borderId="0" xfId="0" applyNumberFormat="1" applyFont="1" applyFill="1" applyAlignment="1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13" fillId="0" borderId="0" xfId="0" applyFont="1" applyAlignment="1"/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colors>
    <mruColors>
      <color rgb="FF6699FF"/>
      <color rgb="FF00CC66"/>
      <color rgb="FF69FFD8"/>
      <color rgb="FF95B850"/>
      <color rgb="FF99CC00"/>
      <color rgb="FF81B4FF"/>
      <color rgb="FFFFFF89"/>
      <color rgb="FFFFFF9B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99FF"/>
  </sheetPr>
  <dimension ref="A1:F129"/>
  <sheetViews>
    <sheetView tabSelected="1" zoomScale="130" zoomScaleNormal="130" workbookViewId="0">
      <selection activeCell="B35" sqref="B35"/>
    </sheetView>
  </sheetViews>
  <sheetFormatPr defaultRowHeight="15" x14ac:dyDescent="0.25"/>
  <cols>
    <col min="1" max="1" width="8.85546875" customWidth="1"/>
    <col min="2" max="2" width="61.85546875" customWidth="1"/>
    <col min="3" max="3" width="18.28515625" customWidth="1"/>
  </cols>
  <sheetData>
    <row r="1" spans="1:3" s="2" customFormat="1" ht="18" customHeight="1" x14ac:dyDescent="0.2">
      <c r="A1" s="8" t="s">
        <v>0</v>
      </c>
      <c r="B1" s="120" t="s">
        <v>133</v>
      </c>
      <c r="C1" s="6"/>
    </row>
    <row r="2" spans="1:3" s="2" customFormat="1" ht="15" customHeight="1" x14ac:dyDescent="0.2">
      <c r="A2" s="8" t="s">
        <v>65</v>
      </c>
      <c r="B2" s="121" t="s">
        <v>134</v>
      </c>
      <c r="C2" s="6"/>
    </row>
    <row r="3" spans="1:3" s="2" customFormat="1" ht="15" customHeight="1" x14ac:dyDescent="0.2">
      <c r="A3" s="8" t="s">
        <v>109</v>
      </c>
      <c r="B3" s="53" t="s">
        <v>135</v>
      </c>
      <c r="C3" s="36"/>
    </row>
    <row r="4" spans="1:3" s="2" customFormat="1" ht="3" customHeight="1" x14ac:dyDescent="0.2">
      <c r="A4" s="2" t="s">
        <v>3</v>
      </c>
    </row>
    <row r="5" spans="1:3" s="7" customFormat="1" ht="13.5" thickBot="1" x14ac:dyDescent="0.3"/>
    <row r="6" spans="1:3" s="12" customFormat="1" ht="21.95" customHeight="1" thickTop="1" thickBot="1" x14ac:dyDescent="0.25">
      <c r="A6" s="49" t="s">
        <v>3</v>
      </c>
      <c r="B6" s="51" t="s">
        <v>100</v>
      </c>
      <c r="C6" s="50"/>
    </row>
    <row r="7" spans="1:3" s="2" customFormat="1" ht="9.9499999999999993" customHeight="1" thickTop="1" x14ac:dyDescent="0.2"/>
    <row r="8" spans="1:3" s="2" customFormat="1" ht="9.9499999999999993" customHeight="1" x14ac:dyDescent="0.2">
      <c r="A8" s="78" t="s">
        <v>4</v>
      </c>
      <c r="B8" s="78" t="s">
        <v>5</v>
      </c>
      <c r="C8" s="79" t="s">
        <v>6</v>
      </c>
    </row>
    <row r="9" spans="1:3" s="2" customFormat="1" ht="9.9499999999999993" customHeight="1" x14ac:dyDescent="0.2">
      <c r="A9" s="11"/>
      <c r="B9" s="11"/>
      <c r="C9" s="11"/>
    </row>
    <row r="10" spans="1:3" s="70" customFormat="1" ht="17.100000000000001" customHeight="1" x14ac:dyDescent="0.25">
      <c r="A10" s="68" t="s">
        <v>3</v>
      </c>
      <c r="B10" s="69" t="s">
        <v>136</v>
      </c>
      <c r="C10" s="68"/>
    </row>
    <row r="11" spans="1:3" s="14" customFormat="1" ht="3.75" customHeight="1" x14ac:dyDescent="0.25">
      <c r="A11" s="5" t="s">
        <v>3</v>
      </c>
      <c r="B11" s="6"/>
      <c r="C11" s="15"/>
    </row>
    <row r="12" spans="1:3" s="14" customFormat="1" ht="17.100000000000001" customHeight="1" x14ac:dyDescent="0.2">
      <c r="A12" s="58" t="s">
        <v>93</v>
      </c>
      <c r="B12" s="59" t="s">
        <v>89</v>
      </c>
      <c r="C12" s="60">
        <f>SUM(silno!F11:'silno'!F36)</f>
        <v>0</v>
      </c>
    </row>
    <row r="13" spans="1:3" s="14" customFormat="1" ht="17.100000000000001" customHeight="1" x14ac:dyDescent="0.2">
      <c r="A13" s="58" t="s">
        <v>122</v>
      </c>
      <c r="B13" s="59" t="s">
        <v>124</v>
      </c>
      <c r="C13" s="60">
        <f>SUM(silno!F42:'silno'!F48)</f>
        <v>0</v>
      </c>
    </row>
    <row r="14" spans="1:3" s="14" customFormat="1" ht="17.100000000000001" customHeight="1" x14ac:dyDescent="0.2">
      <c r="A14" s="58"/>
      <c r="B14" s="59" t="s">
        <v>108</v>
      </c>
      <c r="C14" s="60">
        <f>SUM(C12:C13)</f>
        <v>0</v>
      </c>
    </row>
    <row r="15" spans="1:3" s="14" customFormat="1" ht="17.100000000000001" customHeight="1" x14ac:dyDescent="0.2">
      <c r="A15" s="58" t="s">
        <v>94</v>
      </c>
      <c r="B15" s="59" t="s">
        <v>123</v>
      </c>
      <c r="C15" s="60">
        <f>0.03*C14</f>
        <v>0</v>
      </c>
    </row>
    <row r="16" spans="1:3" s="14" customFormat="1" ht="17.100000000000001" customHeight="1" x14ac:dyDescent="0.25">
      <c r="A16" s="61" t="s">
        <v>90</v>
      </c>
      <c r="B16" s="62" t="s">
        <v>91</v>
      </c>
      <c r="C16" s="63">
        <f>SUM(C12:C13)+C15</f>
        <v>0</v>
      </c>
    </row>
    <row r="17" spans="1:6" s="14" customFormat="1" ht="17.100000000000001" customHeight="1" x14ac:dyDescent="0.25">
      <c r="A17" s="61" t="s">
        <v>66</v>
      </c>
      <c r="B17" s="62" t="s">
        <v>92</v>
      </c>
      <c r="C17" s="63">
        <f>SUM(silno!F60:F69)</f>
        <v>0</v>
      </c>
    </row>
    <row r="18" spans="1:6" s="14" customFormat="1" ht="17.100000000000001" customHeight="1" x14ac:dyDescent="0.2">
      <c r="A18" s="61" t="s">
        <v>87</v>
      </c>
      <c r="B18" s="62" t="s">
        <v>96</v>
      </c>
      <c r="C18" s="63">
        <v>0</v>
      </c>
      <c r="D18" s="32"/>
      <c r="E18" s="32"/>
      <c r="F18" s="33"/>
    </row>
    <row r="19" spans="1:6" s="14" customFormat="1" ht="17.100000000000001" customHeight="1" x14ac:dyDescent="0.25">
      <c r="A19" s="61" t="s">
        <v>88</v>
      </c>
      <c r="B19" s="62" t="s">
        <v>95</v>
      </c>
      <c r="C19" s="63">
        <v>0</v>
      </c>
    </row>
    <row r="20" spans="1:6" s="67" customFormat="1" ht="17.100000000000001" customHeight="1" x14ac:dyDescent="0.25">
      <c r="A20" s="64"/>
      <c r="B20" s="65" t="s">
        <v>176</v>
      </c>
      <c r="C20" s="66">
        <f>SUM(C16:C19)</f>
        <v>0</v>
      </c>
    </row>
    <row r="21" spans="1:6" s="14" customFormat="1" ht="15" customHeight="1" x14ac:dyDescent="0.25">
      <c r="A21" s="11"/>
      <c r="B21" s="30"/>
      <c r="C21" s="31"/>
    </row>
    <row r="22" spans="1:6" s="14" customFormat="1" ht="15" customHeight="1" x14ac:dyDescent="0.25">
      <c r="A22" s="11"/>
      <c r="B22" s="30"/>
      <c r="C22" s="31"/>
    </row>
    <row r="23" spans="1:6" s="67" customFormat="1" ht="17.100000000000001" customHeight="1" x14ac:dyDescent="0.25">
      <c r="A23" s="68"/>
      <c r="B23" s="69" t="s">
        <v>137</v>
      </c>
      <c r="C23" s="71"/>
    </row>
    <row r="24" spans="1:6" s="14" customFormat="1" ht="3.75" customHeight="1" x14ac:dyDescent="0.25">
      <c r="A24" s="5"/>
      <c r="B24" s="6"/>
      <c r="C24" s="15"/>
    </row>
    <row r="25" spans="1:6" s="67" customFormat="1" ht="17.100000000000001" customHeight="1" x14ac:dyDescent="0.25">
      <c r="A25" s="72" t="s">
        <v>110</v>
      </c>
      <c r="B25" s="73" t="s">
        <v>78</v>
      </c>
      <c r="C25" s="74">
        <f>SUM(uzem!F14:'uzem'!F24)+uzem!F26</f>
        <v>0</v>
      </c>
    </row>
    <row r="26" spans="1:6" s="67" customFormat="1" ht="17.100000000000001" customHeight="1" x14ac:dyDescent="0.25">
      <c r="A26" s="72" t="s">
        <v>111</v>
      </c>
      <c r="B26" s="73" t="s">
        <v>79</v>
      </c>
      <c r="C26" s="74">
        <f>SUM(uzem!F32:'uzem'!F41)</f>
        <v>0</v>
      </c>
    </row>
    <row r="27" spans="1:6" s="70" customFormat="1" ht="17.100000000000001" customHeight="1" x14ac:dyDescent="0.25">
      <c r="A27" s="75"/>
      <c r="B27" s="76" t="s">
        <v>138</v>
      </c>
      <c r="C27" s="77">
        <f>SUM(C25:C26)</f>
        <v>0</v>
      </c>
    </row>
    <row r="28" spans="1:6" s="13" customFormat="1" ht="15" customHeight="1" x14ac:dyDescent="0.25">
      <c r="A28" s="23"/>
      <c r="B28" s="25"/>
      <c r="C28" s="26"/>
    </row>
    <row r="29" spans="1:6" s="13" customFormat="1" ht="15" customHeight="1" x14ac:dyDescent="0.25">
      <c r="A29" s="23"/>
      <c r="B29" s="25"/>
      <c r="C29" s="26"/>
    </row>
    <row r="30" spans="1:6" s="83" customFormat="1" ht="17.100000000000001" customHeight="1" x14ac:dyDescent="0.25">
      <c r="A30" s="80"/>
      <c r="B30" s="81" t="s">
        <v>139</v>
      </c>
      <c r="C30" s="82">
        <f>SUM(uzem!F49:'uzem'!F55)</f>
        <v>0</v>
      </c>
    </row>
    <row r="31" spans="1:6" s="2" customFormat="1" ht="18" customHeight="1" x14ac:dyDescent="0.2">
      <c r="A31" s="11" t="s">
        <v>3</v>
      </c>
      <c r="B31" s="11"/>
      <c r="C31" s="11"/>
    </row>
    <row r="32" spans="1:6" s="2" customFormat="1" ht="18" customHeight="1" x14ac:dyDescent="0.2">
      <c r="A32" s="11"/>
      <c r="B32" s="11"/>
      <c r="C32" s="11"/>
    </row>
    <row r="33" spans="1:3" s="2" customFormat="1" ht="18" customHeight="1" x14ac:dyDescent="0.2">
      <c r="A33" s="11"/>
      <c r="B33" s="52" t="s">
        <v>101</v>
      </c>
      <c r="C33" s="11"/>
    </row>
    <row r="34" spans="1:3" s="2" customFormat="1" ht="24.95" customHeight="1" x14ac:dyDescent="0.2">
      <c r="A34" s="47"/>
      <c r="B34" s="4"/>
      <c r="C34" s="48"/>
    </row>
    <row r="35" spans="1:3" s="2" customFormat="1" ht="18" customHeight="1" x14ac:dyDescent="0.2">
      <c r="A35" s="5" t="s">
        <v>3</v>
      </c>
      <c r="B35" s="18"/>
    </row>
    <row r="36" spans="1:3" s="4" customFormat="1" ht="18" customHeight="1" x14ac:dyDescent="0.2">
      <c r="A36" s="11" t="s">
        <v>3</v>
      </c>
    </row>
    <row r="37" spans="1:3" s="13" customFormat="1" ht="18" customHeight="1" x14ac:dyDescent="0.25">
      <c r="A37" s="11" t="s">
        <v>3</v>
      </c>
    </row>
    <row r="38" spans="1:3" ht="18" customHeight="1" x14ac:dyDescent="0.25"/>
    <row r="39" spans="1:3" ht="18" customHeight="1" x14ac:dyDescent="0.25"/>
    <row r="40" spans="1:3" ht="18" customHeight="1" x14ac:dyDescent="0.25"/>
    <row r="41" spans="1:3" ht="18" customHeight="1" x14ac:dyDescent="0.25">
      <c r="C41" s="5"/>
    </row>
    <row r="42" spans="1:3" ht="18" customHeight="1" x14ac:dyDescent="0.25">
      <c r="C42" s="11"/>
    </row>
    <row r="43" spans="1:3" ht="18" customHeight="1" x14ac:dyDescent="0.25">
      <c r="C43" s="11"/>
    </row>
    <row r="44" spans="1:3" ht="18" customHeight="1" x14ac:dyDescent="0.25"/>
    <row r="45" spans="1:3" ht="18" customHeight="1" x14ac:dyDescent="0.25"/>
    <row r="46" spans="1:3" ht="18" customHeight="1" x14ac:dyDescent="0.25"/>
    <row r="47" spans="1:3" ht="18" customHeight="1" x14ac:dyDescent="0.25"/>
    <row r="48" spans="1:3" ht="18" customHeight="1" x14ac:dyDescent="0.25"/>
    <row r="49" ht="18" customHeight="1" x14ac:dyDescent="0.25"/>
    <row r="50" ht="18" customHeight="1" x14ac:dyDescent="0.25"/>
    <row r="51" ht="18" customHeight="1" x14ac:dyDescent="0.25"/>
    <row r="52" ht="18" customHeight="1" x14ac:dyDescent="0.25"/>
    <row r="53" ht="18" customHeight="1" x14ac:dyDescent="0.25"/>
    <row r="54" ht="18" customHeight="1" x14ac:dyDescent="0.25"/>
    <row r="55" ht="18" customHeight="1" x14ac:dyDescent="0.25"/>
    <row r="56" ht="18" customHeight="1" x14ac:dyDescent="0.25"/>
    <row r="57" ht="18" customHeight="1" x14ac:dyDescent="0.25"/>
    <row r="58" ht="18" customHeight="1" x14ac:dyDescent="0.25"/>
    <row r="59" ht="18" customHeight="1" x14ac:dyDescent="0.25"/>
    <row r="60" ht="18" customHeight="1" x14ac:dyDescent="0.25"/>
    <row r="61" ht="18" customHeight="1" x14ac:dyDescent="0.25"/>
    <row r="62" ht="18" customHeight="1" x14ac:dyDescent="0.25"/>
    <row r="63" ht="18" customHeight="1" x14ac:dyDescent="0.25"/>
    <row r="64" ht="18" customHeight="1" x14ac:dyDescent="0.25"/>
    <row r="65" ht="18" customHeight="1" x14ac:dyDescent="0.25"/>
    <row r="66" ht="18" customHeight="1" x14ac:dyDescent="0.25"/>
    <row r="67" ht="18" customHeight="1" x14ac:dyDescent="0.25"/>
    <row r="68" ht="18" customHeight="1" x14ac:dyDescent="0.25"/>
    <row r="69" ht="18" customHeight="1" x14ac:dyDescent="0.25"/>
    <row r="70" ht="18" customHeight="1" x14ac:dyDescent="0.25"/>
    <row r="71" ht="18" customHeight="1" x14ac:dyDescent="0.25"/>
    <row r="72" ht="18" customHeight="1" x14ac:dyDescent="0.25"/>
    <row r="73" ht="18" customHeight="1" x14ac:dyDescent="0.25"/>
    <row r="74" ht="18" customHeight="1" x14ac:dyDescent="0.25"/>
    <row r="75" ht="18" customHeight="1" x14ac:dyDescent="0.25"/>
    <row r="76" ht="18" customHeight="1" x14ac:dyDescent="0.25"/>
    <row r="77" ht="18" customHeight="1" x14ac:dyDescent="0.25"/>
    <row r="78" ht="18" customHeight="1" x14ac:dyDescent="0.25"/>
    <row r="79" ht="18" customHeight="1" x14ac:dyDescent="0.25"/>
    <row r="80" ht="18" customHeight="1" x14ac:dyDescent="0.25"/>
    <row r="81" ht="18" customHeight="1" x14ac:dyDescent="0.25"/>
    <row r="82" ht="18" customHeight="1" x14ac:dyDescent="0.25"/>
    <row r="129" spans="6:6" x14ac:dyDescent="0.25">
      <c r="F129" t="e">
        <f>Rekapitulace!C18=SUM(silno!#REF!)+SUM(silno!#REF!)</f>
        <v>#REF!</v>
      </c>
    </row>
  </sheetData>
  <phoneticPr fontId="0" type="noConversion"/>
  <pageMargins left="0.59055118110236227" right="0.39370078740157483" top="0.39370078740157483" bottom="0.78740157480314965" header="0.51181102362204722" footer="0.51181102362204722"/>
  <pageSetup orientation="portrait" useFirstPageNumber="1" r:id="rId1"/>
  <headerFooter>
    <oddFooter>&amp;C&amp;C&amp;P</oddFooter>
  </headerFooter>
  <rowBreaks count="1" manualBreakCount="1">
    <brk id="36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 tint="0.39997558519241921"/>
  </sheetPr>
  <dimension ref="A1:G96"/>
  <sheetViews>
    <sheetView view="pageBreakPreview" topLeftCell="A52" zoomScale="160" zoomScaleNormal="160" zoomScaleSheetLayoutView="160" workbookViewId="0">
      <selection activeCell="E60" sqref="E60:E69"/>
    </sheetView>
  </sheetViews>
  <sheetFormatPr defaultColWidth="9.140625" defaultRowHeight="15" x14ac:dyDescent="0.25"/>
  <cols>
    <col min="1" max="1" width="7.7109375" customWidth="1"/>
    <col min="2" max="2" width="53.7109375" customWidth="1"/>
    <col min="3" max="3" width="4.85546875" customWidth="1"/>
    <col min="4" max="4" width="4.5703125" customWidth="1"/>
    <col min="5" max="5" width="12.5703125" customWidth="1"/>
    <col min="6" max="6" width="14.28515625" customWidth="1"/>
  </cols>
  <sheetData>
    <row r="1" spans="1:7" s="2" customFormat="1" ht="18" customHeight="1" x14ac:dyDescent="0.2">
      <c r="A1" s="8" t="s">
        <v>0</v>
      </c>
      <c r="B1" s="120" t="s">
        <v>133</v>
      </c>
      <c r="C1" s="36"/>
    </row>
    <row r="2" spans="1:7" s="2" customFormat="1" ht="15" customHeight="1" x14ac:dyDescent="0.2">
      <c r="A2" s="8" t="s">
        <v>1</v>
      </c>
      <c r="B2" s="121" t="s">
        <v>134</v>
      </c>
      <c r="C2" s="36"/>
    </row>
    <row r="3" spans="1:7" s="2" customFormat="1" ht="15" customHeight="1" x14ac:dyDescent="0.2">
      <c r="A3" s="8" t="s">
        <v>2</v>
      </c>
      <c r="B3" s="53" t="s">
        <v>135</v>
      </c>
      <c r="C3" s="36"/>
    </row>
    <row r="4" spans="1:7" s="2" customFormat="1" ht="6.95" customHeight="1" x14ac:dyDescent="0.2">
      <c r="A4" s="2" t="s">
        <v>3</v>
      </c>
    </row>
    <row r="5" spans="1:7" s="8" customFormat="1" ht="14.25" customHeight="1" x14ac:dyDescent="0.25">
      <c r="A5" s="78" t="s">
        <v>4</v>
      </c>
      <c r="B5" s="78" t="s">
        <v>5</v>
      </c>
      <c r="C5" s="78" t="s">
        <v>13</v>
      </c>
      <c r="D5" s="78" t="s">
        <v>14</v>
      </c>
      <c r="E5" s="84" t="s">
        <v>15</v>
      </c>
      <c r="F5" s="79" t="s">
        <v>6</v>
      </c>
    </row>
    <row r="6" spans="1:7" s="2" customFormat="1" ht="6.75" customHeight="1" x14ac:dyDescent="0.2">
      <c r="C6" s="3"/>
      <c r="D6" s="3"/>
      <c r="E6" s="3"/>
      <c r="F6" s="3"/>
      <c r="G6" s="3"/>
    </row>
    <row r="7" spans="1:7" s="1" customFormat="1" ht="17.25" customHeight="1" x14ac:dyDescent="0.3">
      <c r="A7" s="28" t="s">
        <v>59</v>
      </c>
      <c r="B7" s="102" t="s">
        <v>127</v>
      </c>
      <c r="C7" s="27"/>
      <c r="D7" s="27"/>
      <c r="E7" s="27"/>
      <c r="F7" s="27"/>
      <c r="G7" s="29"/>
    </row>
    <row r="8" spans="1:7" s="1" customFormat="1" ht="17.25" customHeight="1" x14ac:dyDescent="0.2">
      <c r="A8" s="21" t="s">
        <v>60</v>
      </c>
      <c r="B8" s="21" t="s">
        <v>83</v>
      </c>
      <c r="C8" s="4"/>
      <c r="D8" s="4"/>
      <c r="E8" s="4"/>
      <c r="F8" s="4"/>
    </row>
    <row r="9" spans="1:7" s="4" customFormat="1" ht="7.9" customHeight="1" x14ac:dyDescent="0.2">
      <c r="A9" s="4" t="s">
        <v>3</v>
      </c>
    </row>
    <row r="10" spans="1:7" s="35" customFormat="1" ht="7.9" customHeight="1" x14ac:dyDescent="0.2"/>
    <row r="11" spans="1:7" s="88" customFormat="1" ht="15" customHeight="1" x14ac:dyDescent="0.2">
      <c r="A11" s="103" t="s">
        <v>7</v>
      </c>
      <c r="B11" s="18" t="s">
        <v>102</v>
      </c>
      <c r="C11" s="86" t="s">
        <v>16</v>
      </c>
      <c r="D11" s="86">
        <v>2</v>
      </c>
      <c r="E11" s="87"/>
      <c r="F11" s="87">
        <f t="shared" ref="F11:F16" si="0">D11*E11</f>
        <v>0</v>
      </c>
    </row>
    <row r="12" spans="1:7" s="88" customFormat="1" ht="15" customHeight="1" x14ac:dyDescent="0.2">
      <c r="A12" s="103" t="s">
        <v>8</v>
      </c>
      <c r="B12" s="18" t="s">
        <v>103</v>
      </c>
      <c r="C12" s="86" t="s">
        <v>16</v>
      </c>
      <c r="D12" s="86">
        <v>15</v>
      </c>
      <c r="E12" s="87"/>
      <c r="F12" s="87">
        <f t="shared" si="0"/>
        <v>0</v>
      </c>
    </row>
    <row r="13" spans="1:7" s="88" customFormat="1" ht="15" customHeight="1" x14ac:dyDescent="0.2">
      <c r="A13" s="103" t="s">
        <v>9</v>
      </c>
      <c r="B13" s="18" t="s">
        <v>37</v>
      </c>
      <c r="C13" s="86" t="s">
        <v>16</v>
      </c>
      <c r="D13" s="86">
        <v>4</v>
      </c>
      <c r="E13" s="87"/>
      <c r="F13" s="87">
        <f t="shared" si="0"/>
        <v>0</v>
      </c>
    </row>
    <row r="14" spans="1:7" s="88" customFormat="1" ht="15" customHeight="1" x14ac:dyDescent="0.2">
      <c r="A14" s="103" t="s">
        <v>10</v>
      </c>
      <c r="B14" s="18" t="s">
        <v>141</v>
      </c>
      <c r="C14" s="86" t="s">
        <v>17</v>
      </c>
      <c r="D14" s="86">
        <v>3</v>
      </c>
      <c r="E14" s="87"/>
      <c r="F14" s="87">
        <f t="shared" si="0"/>
        <v>0</v>
      </c>
    </row>
    <row r="15" spans="1:7" s="88" customFormat="1" ht="15" customHeight="1" x14ac:dyDescent="0.2">
      <c r="A15" s="103" t="s">
        <v>11</v>
      </c>
      <c r="B15" s="18" t="s">
        <v>143</v>
      </c>
      <c r="C15" s="86" t="s">
        <v>17</v>
      </c>
      <c r="D15" s="86">
        <v>10</v>
      </c>
      <c r="E15" s="87"/>
      <c r="F15" s="87">
        <f t="shared" si="0"/>
        <v>0</v>
      </c>
    </row>
    <row r="16" spans="1:7" s="88" customFormat="1" ht="15" customHeight="1" x14ac:dyDescent="0.2">
      <c r="A16" s="103" t="s">
        <v>12</v>
      </c>
      <c r="B16" s="18" t="s">
        <v>144</v>
      </c>
      <c r="C16" s="86" t="s">
        <v>17</v>
      </c>
      <c r="D16" s="86">
        <v>50</v>
      </c>
      <c r="E16" s="87"/>
      <c r="F16" s="87">
        <f t="shared" si="0"/>
        <v>0</v>
      </c>
    </row>
    <row r="17" spans="1:6" s="88" customFormat="1" ht="15" customHeight="1" x14ac:dyDescent="0.2">
      <c r="A17" s="103" t="s">
        <v>18</v>
      </c>
      <c r="B17" s="18" t="s">
        <v>142</v>
      </c>
      <c r="C17" s="86" t="s">
        <v>56</v>
      </c>
      <c r="D17" s="86">
        <v>30</v>
      </c>
      <c r="E17" s="87"/>
      <c r="F17" s="87">
        <f>D17*F16*0.01</f>
        <v>0</v>
      </c>
    </row>
    <row r="18" spans="1:6" s="88" customFormat="1" ht="15" customHeight="1" x14ac:dyDescent="0.2">
      <c r="A18" s="103" t="s">
        <v>19</v>
      </c>
      <c r="B18" s="18" t="s">
        <v>145</v>
      </c>
      <c r="C18" s="86" t="s">
        <v>16</v>
      </c>
      <c r="D18" s="86">
        <v>2</v>
      </c>
      <c r="E18" s="87"/>
      <c r="F18" s="87">
        <f t="shared" ref="F18:F19" si="1">D18*E18</f>
        <v>0</v>
      </c>
    </row>
    <row r="19" spans="1:6" s="88" customFormat="1" ht="15" customHeight="1" x14ac:dyDescent="0.2">
      <c r="A19" s="103" t="s">
        <v>22</v>
      </c>
      <c r="B19" s="18" t="s">
        <v>20</v>
      </c>
      <c r="C19" s="86" t="s">
        <v>21</v>
      </c>
      <c r="D19" s="86">
        <v>12</v>
      </c>
      <c r="E19" s="87"/>
      <c r="F19" s="87">
        <f t="shared" si="1"/>
        <v>0</v>
      </c>
    </row>
    <row r="20" spans="1:6" s="88" customFormat="1" ht="15" customHeight="1" x14ac:dyDescent="0.2">
      <c r="A20" s="103" t="s">
        <v>23</v>
      </c>
      <c r="B20" s="18" t="s">
        <v>125</v>
      </c>
      <c r="C20" s="86" t="s">
        <v>16</v>
      </c>
      <c r="D20" s="86">
        <v>6</v>
      </c>
      <c r="E20" s="87"/>
      <c r="F20" s="87">
        <f t="shared" ref="F20:F21" si="2">D20*E20</f>
        <v>0</v>
      </c>
    </row>
    <row r="21" spans="1:6" s="88" customFormat="1" ht="15" customHeight="1" x14ac:dyDescent="0.2">
      <c r="A21" s="103" t="s">
        <v>24</v>
      </c>
      <c r="B21" s="18" t="s">
        <v>80</v>
      </c>
      <c r="C21" s="86" t="s">
        <v>16</v>
      </c>
      <c r="D21" s="86">
        <v>1</v>
      </c>
      <c r="E21" s="87"/>
      <c r="F21" s="87">
        <f t="shared" si="2"/>
        <v>0</v>
      </c>
    </row>
    <row r="22" spans="1:6" s="88" customFormat="1" ht="15" customHeight="1" x14ac:dyDescent="0.2">
      <c r="A22" s="103" t="s">
        <v>25</v>
      </c>
      <c r="B22" s="18" t="s">
        <v>54</v>
      </c>
      <c r="C22" s="86" t="s">
        <v>16</v>
      </c>
      <c r="D22" s="86">
        <v>12</v>
      </c>
      <c r="E22" s="87"/>
      <c r="F22" s="87">
        <f>D22*E22</f>
        <v>0</v>
      </c>
    </row>
    <row r="23" spans="1:6" s="88" customFormat="1" ht="15" customHeight="1" x14ac:dyDescent="0.2">
      <c r="A23" s="103" t="s">
        <v>26</v>
      </c>
      <c r="B23" s="18" t="s">
        <v>104</v>
      </c>
      <c r="C23" s="86" t="s">
        <v>17</v>
      </c>
      <c r="D23" s="86">
        <v>65</v>
      </c>
      <c r="E23" s="87"/>
      <c r="F23" s="87">
        <f t="shared" ref="F23:F24" si="3">D23*E23</f>
        <v>0</v>
      </c>
    </row>
    <row r="24" spans="1:6" s="88" customFormat="1" ht="15" customHeight="1" x14ac:dyDescent="0.2">
      <c r="A24" s="103" t="s">
        <v>27</v>
      </c>
      <c r="B24" s="18" t="s">
        <v>105</v>
      </c>
      <c r="C24" s="86" t="s">
        <v>17</v>
      </c>
      <c r="D24" s="86">
        <v>12</v>
      </c>
      <c r="E24" s="87"/>
      <c r="F24" s="87">
        <f t="shared" si="3"/>
        <v>0</v>
      </c>
    </row>
    <row r="25" spans="1:6" s="88" customFormat="1" ht="15" customHeight="1" x14ac:dyDescent="0.2">
      <c r="A25" s="103" t="s">
        <v>28</v>
      </c>
      <c r="B25" s="18" t="s">
        <v>126</v>
      </c>
      <c r="C25" s="86" t="s">
        <v>17</v>
      </c>
      <c r="D25" s="86">
        <v>6</v>
      </c>
      <c r="E25" s="87"/>
      <c r="F25" s="87">
        <f t="shared" ref="F25" si="4">D25*E25</f>
        <v>0</v>
      </c>
    </row>
    <row r="26" spans="1:6" s="88" customFormat="1" ht="15" customHeight="1" x14ac:dyDescent="0.2">
      <c r="A26" s="103" t="s">
        <v>29</v>
      </c>
      <c r="B26" s="18" t="s">
        <v>146</v>
      </c>
      <c r="C26" s="86" t="s">
        <v>17</v>
      </c>
      <c r="D26" s="86">
        <v>52</v>
      </c>
      <c r="E26" s="87"/>
      <c r="F26" s="87">
        <f t="shared" ref="F26" si="5">D26*E26</f>
        <v>0</v>
      </c>
    </row>
    <row r="27" spans="1:6" s="88" customFormat="1" ht="15" customHeight="1" x14ac:dyDescent="0.2">
      <c r="A27" s="103" t="s">
        <v>30</v>
      </c>
      <c r="B27" s="18" t="s">
        <v>147</v>
      </c>
      <c r="C27" s="86" t="s">
        <v>17</v>
      </c>
      <c r="D27" s="86">
        <v>12</v>
      </c>
      <c r="E27" s="87"/>
      <c r="F27" s="87">
        <f t="shared" ref="F27" si="6">D27*E27</f>
        <v>0</v>
      </c>
    </row>
    <row r="28" spans="1:6" s="88" customFormat="1" ht="15" customHeight="1" x14ac:dyDescent="0.2">
      <c r="A28" s="103" t="s">
        <v>38</v>
      </c>
      <c r="B28" s="18" t="s">
        <v>148</v>
      </c>
      <c r="C28" s="86" t="s">
        <v>17</v>
      </c>
      <c r="D28" s="86">
        <v>6</v>
      </c>
      <c r="E28" s="87"/>
      <c r="F28" s="87">
        <f t="shared" ref="F28" si="7">D28*E28</f>
        <v>0</v>
      </c>
    </row>
    <row r="29" spans="1:6" s="88" customFormat="1" ht="15" customHeight="1" x14ac:dyDescent="0.2">
      <c r="A29" s="103" t="s">
        <v>39</v>
      </c>
      <c r="B29" s="18" t="s">
        <v>149</v>
      </c>
      <c r="C29" s="86" t="s">
        <v>16</v>
      </c>
      <c r="D29" s="86">
        <v>4</v>
      </c>
      <c r="E29" s="87"/>
      <c r="F29" s="87">
        <f t="shared" ref="F29:F31" si="8">D29*E29</f>
        <v>0</v>
      </c>
    </row>
    <row r="30" spans="1:6" s="88" customFormat="1" ht="15" customHeight="1" x14ac:dyDescent="0.2">
      <c r="A30" s="103" t="s">
        <v>40</v>
      </c>
      <c r="B30" s="18" t="s">
        <v>150</v>
      </c>
      <c r="C30" s="86" t="s">
        <v>16</v>
      </c>
      <c r="D30" s="86">
        <v>2</v>
      </c>
      <c r="E30" s="87"/>
      <c r="F30" s="87">
        <f t="shared" si="8"/>
        <v>0</v>
      </c>
    </row>
    <row r="31" spans="1:6" s="88" customFormat="1" ht="15" customHeight="1" x14ac:dyDescent="0.2">
      <c r="A31" s="103" t="s">
        <v>41</v>
      </c>
      <c r="B31" s="18" t="s">
        <v>151</v>
      </c>
      <c r="C31" s="86" t="s">
        <v>16</v>
      </c>
      <c r="D31" s="86">
        <v>2</v>
      </c>
      <c r="E31" s="87"/>
      <c r="F31" s="87">
        <f t="shared" si="8"/>
        <v>0</v>
      </c>
    </row>
    <row r="32" spans="1:6" s="88" customFormat="1" ht="15" customHeight="1" x14ac:dyDescent="0.2">
      <c r="A32" s="103" t="s">
        <v>42</v>
      </c>
      <c r="B32" s="18" t="s">
        <v>112</v>
      </c>
      <c r="C32" s="86" t="s">
        <v>16</v>
      </c>
      <c r="D32" s="86">
        <v>2</v>
      </c>
      <c r="E32" s="87"/>
      <c r="F32" s="87">
        <f t="shared" ref="F32" si="9">D32*E32</f>
        <v>0</v>
      </c>
    </row>
    <row r="33" spans="1:7" s="88" customFormat="1" ht="15" customHeight="1" x14ac:dyDescent="0.2">
      <c r="A33" s="103" t="s">
        <v>43</v>
      </c>
      <c r="B33" s="18" t="s">
        <v>65</v>
      </c>
      <c r="C33" s="86" t="s">
        <v>65</v>
      </c>
      <c r="D33" s="86">
        <v>0</v>
      </c>
      <c r="E33" s="87">
        <v>0</v>
      </c>
      <c r="F33" s="87">
        <f t="shared" ref="F33" si="10">D33*E33</f>
        <v>0</v>
      </c>
    </row>
    <row r="34" spans="1:7" s="88" customFormat="1" ht="15" customHeight="1" x14ac:dyDescent="0.2">
      <c r="A34" s="103" t="s">
        <v>44</v>
      </c>
      <c r="B34" s="18" t="s">
        <v>65</v>
      </c>
      <c r="C34" s="86" t="s">
        <v>65</v>
      </c>
      <c r="D34" s="86">
        <v>0</v>
      </c>
      <c r="E34" s="87">
        <v>0</v>
      </c>
      <c r="F34" s="87">
        <f>D34*E34</f>
        <v>0</v>
      </c>
    </row>
    <row r="35" spans="1:7" s="88" customFormat="1" ht="15" customHeight="1" x14ac:dyDescent="0.2">
      <c r="A35" s="103" t="s">
        <v>45</v>
      </c>
      <c r="B35" s="18" t="s">
        <v>65</v>
      </c>
      <c r="C35" s="86" t="s">
        <v>65</v>
      </c>
      <c r="D35" s="86">
        <v>0</v>
      </c>
      <c r="E35" s="87">
        <v>0</v>
      </c>
      <c r="F35" s="87">
        <f>D35*E35</f>
        <v>0</v>
      </c>
    </row>
    <row r="36" spans="1:7" s="88" customFormat="1" ht="15" customHeight="1" x14ac:dyDescent="0.2">
      <c r="A36" s="103" t="s">
        <v>46</v>
      </c>
      <c r="B36" s="18" t="s">
        <v>65</v>
      </c>
      <c r="C36" s="86" t="s">
        <v>65</v>
      </c>
      <c r="D36" s="86">
        <v>0</v>
      </c>
      <c r="E36" s="87">
        <v>0</v>
      </c>
      <c r="F36" s="87">
        <f>D36*E36</f>
        <v>0</v>
      </c>
    </row>
    <row r="37" spans="1:7" s="88" customFormat="1" ht="15" customHeight="1" x14ac:dyDescent="0.2">
      <c r="A37" s="104"/>
      <c r="B37" s="89" t="s">
        <v>82</v>
      </c>
      <c r="C37" s="90"/>
      <c r="D37" s="90" t="s">
        <v>65</v>
      </c>
      <c r="E37" s="91"/>
      <c r="F37" s="92">
        <f>SUM(F11:F36)</f>
        <v>0</v>
      </c>
      <c r="G37" s="93"/>
    </row>
    <row r="38" spans="1:7" s="88" customFormat="1" ht="15" customHeight="1" x14ac:dyDescent="0.2">
      <c r="A38" s="103" t="s">
        <v>81</v>
      </c>
      <c r="B38" s="86" t="s">
        <v>152</v>
      </c>
      <c r="C38" s="86"/>
      <c r="D38" s="86"/>
      <c r="E38" s="87"/>
      <c r="F38" s="87"/>
    </row>
    <row r="39" spans="1:7" s="88" customFormat="1" ht="15" customHeight="1" x14ac:dyDescent="0.2">
      <c r="A39" s="103"/>
      <c r="B39" s="86" t="s">
        <v>65</v>
      </c>
      <c r="C39" s="86"/>
      <c r="D39" s="86"/>
      <c r="E39" s="87"/>
      <c r="F39" s="87"/>
    </row>
    <row r="40" spans="1:7" s="88" customFormat="1" ht="15" customHeight="1" x14ac:dyDescent="0.2">
      <c r="A40" s="103"/>
      <c r="B40" s="18"/>
      <c r="C40" s="86"/>
      <c r="D40" s="86"/>
      <c r="E40" s="87"/>
      <c r="F40" s="87"/>
    </row>
    <row r="41" spans="1:7" s="88" customFormat="1" ht="15" customHeight="1" x14ac:dyDescent="0.2">
      <c r="A41" s="103"/>
      <c r="B41" s="105" t="s">
        <v>113</v>
      </c>
      <c r="C41" s="86"/>
      <c r="D41" s="86"/>
      <c r="E41" s="87"/>
      <c r="F41" s="87"/>
    </row>
    <row r="42" spans="1:7" s="88" customFormat="1" ht="15" customHeight="1" x14ac:dyDescent="0.2">
      <c r="A42" s="103" t="s">
        <v>47</v>
      </c>
      <c r="B42" s="106" t="s">
        <v>153</v>
      </c>
      <c r="C42" s="86" t="s">
        <v>16</v>
      </c>
      <c r="D42" s="86">
        <v>2</v>
      </c>
      <c r="E42" s="87"/>
      <c r="F42" s="87">
        <f t="shared" ref="F42" si="11">D42*E42</f>
        <v>0</v>
      </c>
    </row>
    <row r="43" spans="1:7" s="88" customFormat="1" ht="15" customHeight="1" x14ac:dyDescent="0.2">
      <c r="A43" s="103" t="s">
        <v>48</v>
      </c>
      <c r="B43" s="106" t="s">
        <v>154</v>
      </c>
      <c r="C43" s="86" t="s">
        <v>16</v>
      </c>
      <c r="D43" s="86">
        <v>1</v>
      </c>
      <c r="E43" s="87"/>
      <c r="F43" s="87">
        <f t="shared" ref="F43:F44" si="12">D43*E43</f>
        <v>0</v>
      </c>
    </row>
    <row r="44" spans="1:7" s="88" customFormat="1" ht="15" customHeight="1" x14ac:dyDescent="0.2">
      <c r="A44" s="103" t="s">
        <v>49</v>
      </c>
      <c r="B44" s="106" t="s">
        <v>155</v>
      </c>
      <c r="C44" s="86" t="s">
        <v>16</v>
      </c>
      <c r="D44" s="86">
        <v>1</v>
      </c>
      <c r="E44" s="87"/>
      <c r="F44" s="87">
        <f t="shared" si="12"/>
        <v>0</v>
      </c>
    </row>
    <row r="45" spans="1:7" s="88" customFormat="1" ht="15" customHeight="1" x14ac:dyDescent="0.2">
      <c r="A45" s="103" t="s">
        <v>50</v>
      </c>
      <c r="B45" s="18" t="s">
        <v>156</v>
      </c>
      <c r="C45" s="86" t="s">
        <v>16</v>
      </c>
      <c r="D45" s="86">
        <v>12</v>
      </c>
      <c r="E45" s="87"/>
      <c r="F45" s="87">
        <f t="shared" ref="F45:F46" si="13">D45*E45</f>
        <v>0</v>
      </c>
    </row>
    <row r="46" spans="1:7" s="88" customFormat="1" ht="15" customHeight="1" x14ac:dyDescent="0.2">
      <c r="A46" s="103" t="s">
        <v>51</v>
      </c>
      <c r="B46" s="18" t="s">
        <v>157</v>
      </c>
      <c r="C46" s="86" t="s">
        <v>16</v>
      </c>
      <c r="D46" s="86">
        <v>1</v>
      </c>
      <c r="E46" s="87"/>
      <c r="F46" s="87">
        <f t="shared" si="13"/>
        <v>0</v>
      </c>
    </row>
    <row r="47" spans="1:7" s="88" customFormat="1" ht="15" customHeight="1" x14ac:dyDescent="0.2">
      <c r="A47" s="103" t="s">
        <v>52</v>
      </c>
      <c r="B47" s="18" t="s">
        <v>65</v>
      </c>
      <c r="C47" s="86" t="s">
        <v>65</v>
      </c>
      <c r="D47" s="86" t="s">
        <v>65</v>
      </c>
      <c r="E47" s="87" t="s">
        <v>65</v>
      </c>
      <c r="F47" s="87" t="s">
        <v>65</v>
      </c>
    </row>
    <row r="48" spans="1:7" s="88" customFormat="1" ht="15" customHeight="1" x14ac:dyDescent="0.2">
      <c r="A48" s="118" t="s">
        <v>53</v>
      </c>
      <c r="B48" s="119" t="s">
        <v>65</v>
      </c>
      <c r="C48" s="86" t="s">
        <v>65</v>
      </c>
      <c r="D48" s="86" t="s">
        <v>65</v>
      </c>
      <c r="E48" s="87" t="s">
        <v>65</v>
      </c>
      <c r="F48" s="87" t="s">
        <v>65</v>
      </c>
      <c r="G48" s="96"/>
    </row>
    <row r="49" spans="1:7" s="88" customFormat="1" ht="15" customHeight="1" x14ac:dyDescent="0.2">
      <c r="A49" s="55"/>
      <c r="B49" s="105" t="s">
        <v>114</v>
      </c>
      <c r="C49" s="90"/>
      <c r="D49" s="90"/>
      <c r="E49" s="91"/>
      <c r="F49" s="107">
        <f>SUM(F42:F48)</f>
        <v>0</v>
      </c>
      <c r="G49" s="96"/>
    </row>
    <row r="50" spans="1:7" s="88" customFormat="1" ht="15" customHeight="1" x14ac:dyDescent="0.2">
      <c r="A50" s="54" t="s">
        <v>81</v>
      </c>
      <c r="B50" s="86" t="s">
        <v>158</v>
      </c>
      <c r="C50" s="86"/>
      <c r="D50" s="86"/>
      <c r="E50" s="87"/>
      <c r="F50" s="87"/>
    </row>
    <row r="51" spans="1:7" s="88" customFormat="1" ht="15" customHeight="1" x14ac:dyDescent="0.2">
      <c r="A51" s="54" t="s">
        <v>65</v>
      </c>
      <c r="B51" s="18"/>
      <c r="C51" s="86"/>
      <c r="D51" s="86"/>
      <c r="E51" s="87"/>
      <c r="F51" s="87"/>
    </row>
    <row r="52" spans="1:7" s="88" customFormat="1" ht="15" customHeight="1" x14ac:dyDescent="0.2">
      <c r="A52" s="55" t="s">
        <v>3</v>
      </c>
      <c r="B52" s="90" t="s">
        <v>106</v>
      </c>
      <c r="C52" s="90"/>
      <c r="D52" s="90"/>
      <c r="E52" s="90"/>
      <c r="F52" s="91">
        <f>SUM(F11:F36)+SUM(F42:F48)</f>
        <v>0</v>
      </c>
    </row>
    <row r="53" spans="1:7" s="86" customFormat="1" ht="15" customHeight="1" x14ac:dyDescent="0.2">
      <c r="A53" s="55" t="s">
        <v>85</v>
      </c>
      <c r="B53" s="94" t="s">
        <v>55</v>
      </c>
      <c r="C53" s="94" t="s">
        <v>56</v>
      </c>
      <c r="D53" s="94">
        <v>3</v>
      </c>
      <c r="E53" s="94"/>
      <c r="F53" s="95">
        <f>0.01*D53*F52</f>
        <v>0</v>
      </c>
    </row>
    <row r="54" spans="1:7" s="86" customFormat="1" ht="15" customHeight="1" x14ac:dyDescent="0.2">
      <c r="A54" s="56" t="s">
        <v>86</v>
      </c>
      <c r="B54" s="97" t="s">
        <v>57</v>
      </c>
      <c r="C54" s="97"/>
      <c r="D54" s="97"/>
      <c r="E54" s="97"/>
      <c r="F54" s="98">
        <f>SUM(F52:F53)</f>
        <v>0</v>
      </c>
    </row>
    <row r="55" spans="1:7" s="86" customFormat="1" ht="15" customHeight="1" x14ac:dyDescent="0.2">
      <c r="A55" s="54"/>
      <c r="F55" s="87"/>
    </row>
    <row r="56" spans="1:7" s="86" customFormat="1" ht="15" customHeight="1" x14ac:dyDescent="0.2">
      <c r="A56" s="54"/>
      <c r="B56" s="94"/>
    </row>
    <row r="57" spans="1:7" s="86" customFormat="1" ht="15" customHeight="1" x14ac:dyDescent="0.2">
      <c r="A57" s="54" t="s">
        <v>3</v>
      </c>
    </row>
    <row r="58" spans="1:7" s="88" customFormat="1" ht="15" customHeight="1" x14ac:dyDescent="0.2">
      <c r="A58" s="54" t="s">
        <v>61</v>
      </c>
      <c r="B58" s="37" t="s">
        <v>84</v>
      </c>
      <c r="C58" s="86"/>
      <c r="D58" s="86"/>
      <c r="E58" s="86"/>
      <c r="F58" s="86"/>
    </row>
    <row r="59" spans="1:7" s="86" customFormat="1" ht="6.95" customHeight="1" x14ac:dyDescent="0.2">
      <c r="A59" s="54" t="s">
        <v>3</v>
      </c>
    </row>
    <row r="60" spans="1:7" s="88" customFormat="1" ht="15" customHeight="1" x14ac:dyDescent="0.2">
      <c r="A60" s="54" t="s">
        <v>7</v>
      </c>
      <c r="B60" s="18" t="s">
        <v>107</v>
      </c>
      <c r="C60" s="86" t="s">
        <v>31</v>
      </c>
      <c r="D60" s="86">
        <v>1</v>
      </c>
      <c r="E60" s="87"/>
      <c r="F60" s="87">
        <f>D60*E60</f>
        <v>0</v>
      </c>
    </row>
    <row r="61" spans="1:7" s="88" customFormat="1" ht="15" customHeight="1" x14ac:dyDescent="0.2">
      <c r="A61" s="54" t="s">
        <v>8</v>
      </c>
      <c r="B61" s="18" t="s">
        <v>115</v>
      </c>
      <c r="C61" s="86" t="s">
        <v>31</v>
      </c>
      <c r="D61" s="86">
        <v>1</v>
      </c>
      <c r="E61" s="87"/>
      <c r="F61" s="87">
        <f>D61*E61</f>
        <v>0</v>
      </c>
    </row>
    <row r="62" spans="1:7" s="88" customFormat="1" ht="15" customHeight="1" x14ac:dyDescent="0.2">
      <c r="A62" s="54" t="s">
        <v>9</v>
      </c>
      <c r="B62" s="18" t="s">
        <v>33</v>
      </c>
      <c r="C62" s="86" t="s">
        <v>56</v>
      </c>
      <c r="D62" s="86">
        <v>6</v>
      </c>
      <c r="E62" s="87"/>
      <c r="F62" s="87">
        <f>SUM(F60:F61)*0.01*D62</f>
        <v>0</v>
      </c>
    </row>
    <row r="63" spans="1:7" s="88" customFormat="1" ht="15" customHeight="1" x14ac:dyDescent="0.2">
      <c r="A63" s="54" t="s">
        <v>10</v>
      </c>
      <c r="B63" s="18" t="s">
        <v>161</v>
      </c>
      <c r="C63" s="86" t="s">
        <v>34</v>
      </c>
      <c r="D63" s="86">
        <v>4</v>
      </c>
      <c r="E63" s="87"/>
      <c r="F63" s="87">
        <f t="shared" ref="F63" si="14">D63*E63</f>
        <v>0</v>
      </c>
    </row>
    <row r="64" spans="1:7" s="88" customFormat="1" ht="15" customHeight="1" x14ac:dyDescent="0.2">
      <c r="A64" s="54" t="s">
        <v>11</v>
      </c>
      <c r="B64" s="18" t="s">
        <v>32</v>
      </c>
      <c r="C64" s="86" t="s">
        <v>16</v>
      </c>
      <c r="D64" s="86">
        <v>14</v>
      </c>
      <c r="E64" s="87"/>
      <c r="F64" s="87">
        <f t="shared" ref="F64:F69" si="15">D64*E64</f>
        <v>0</v>
      </c>
    </row>
    <row r="65" spans="1:6" s="88" customFormat="1" ht="15" customHeight="1" x14ac:dyDescent="0.2">
      <c r="A65" s="54" t="s">
        <v>12</v>
      </c>
      <c r="B65" s="18" t="s">
        <v>116</v>
      </c>
      <c r="C65" s="86" t="s">
        <v>34</v>
      </c>
      <c r="D65" s="86">
        <v>4</v>
      </c>
      <c r="E65" s="87"/>
      <c r="F65" s="87">
        <f>D65*E65</f>
        <v>0</v>
      </c>
    </row>
    <row r="66" spans="1:6" s="88" customFormat="1" ht="14.25" customHeight="1" x14ac:dyDescent="0.2">
      <c r="A66" s="54" t="s">
        <v>25</v>
      </c>
      <c r="B66" s="18" t="s">
        <v>159</v>
      </c>
      <c r="C66" s="86" t="s">
        <v>34</v>
      </c>
      <c r="D66" s="86">
        <v>8</v>
      </c>
      <c r="E66" s="87"/>
      <c r="F66" s="87">
        <f t="shared" si="15"/>
        <v>0</v>
      </c>
    </row>
    <row r="67" spans="1:6" s="88" customFormat="1" ht="15" customHeight="1" x14ac:dyDescent="0.2">
      <c r="A67" s="54" t="s">
        <v>26</v>
      </c>
      <c r="B67" s="18" t="s">
        <v>160</v>
      </c>
      <c r="C67" s="86" t="s">
        <v>34</v>
      </c>
      <c r="D67" s="86">
        <v>18</v>
      </c>
      <c r="E67" s="87"/>
      <c r="F67" s="87">
        <f t="shared" si="15"/>
        <v>0</v>
      </c>
    </row>
    <row r="68" spans="1:6" s="88" customFormat="1" ht="15" customHeight="1" x14ac:dyDescent="0.2">
      <c r="A68" s="54" t="s">
        <v>27</v>
      </c>
      <c r="B68" s="18" t="s">
        <v>35</v>
      </c>
      <c r="C68" s="86" t="s">
        <v>34</v>
      </c>
      <c r="D68" s="86">
        <v>2</v>
      </c>
      <c r="E68" s="87"/>
      <c r="F68" s="87">
        <f t="shared" si="15"/>
        <v>0</v>
      </c>
    </row>
    <row r="69" spans="1:6" s="88" customFormat="1" ht="15" customHeight="1" x14ac:dyDescent="0.2">
      <c r="A69" s="54" t="s">
        <v>28</v>
      </c>
      <c r="B69" s="18" t="s">
        <v>36</v>
      </c>
      <c r="C69" s="86" t="s">
        <v>34</v>
      </c>
      <c r="D69" s="86">
        <v>6</v>
      </c>
      <c r="E69" s="87"/>
      <c r="F69" s="87">
        <f t="shared" si="15"/>
        <v>0</v>
      </c>
    </row>
    <row r="70" spans="1:6" s="88" customFormat="1" ht="15" customHeight="1" x14ac:dyDescent="0.2">
      <c r="A70" s="99" t="s">
        <v>61</v>
      </c>
      <c r="B70" s="100" t="s">
        <v>58</v>
      </c>
      <c r="C70" s="100"/>
      <c r="D70" s="100"/>
      <c r="E70" s="100"/>
      <c r="F70" s="101">
        <f>SUM(F60:F69)</f>
        <v>0</v>
      </c>
    </row>
    <row r="71" spans="1:6" s="86" customFormat="1" ht="15" customHeight="1" x14ac:dyDescent="0.2">
      <c r="A71" s="85" t="s">
        <v>3</v>
      </c>
    </row>
    <row r="78" spans="1:6" x14ac:dyDescent="0.25">
      <c r="A78" s="57"/>
    </row>
    <row r="79" spans="1:6" x14ac:dyDescent="0.25">
      <c r="A79" s="57"/>
    </row>
    <row r="80" spans="1:6" x14ac:dyDescent="0.25">
      <c r="A80" s="57"/>
    </row>
    <row r="81" spans="1:1" x14ac:dyDescent="0.25">
      <c r="A81" s="57"/>
    </row>
    <row r="82" spans="1:1" x14ac:dyDescent="0.25">
      <c r="A82" s="57"/>
    </row>
    <row r="83" spans="1:1" x14ac:dyDescent="0.25">
      <c r="A83" s="57"/>
    </row>
    <row r="84" spans="1:1" x14ac:dyDescent="0.25">
      <c r="A84" s="57"/>
    </row>
    <row r="85" spans="1:1" x14ac:dyDescent="0.25">
      <c r="A85" s="57"/>
    </row>
    <row r="86" spans="1:1" x14ac:dyDescent="0.25">
      <c r="A86" s="57"/>
    </row>
    <row r="87" spans="1:1" x14ac:dyDescent="0.25">
      <c r="A87" s="57"/>
    </row>
    <row r="88" spans="1:1" x14ac:dyDescent="0.25">
      <c r="A88" s="57"/>
    </row>
    <row r="89" spans="1:1" x14ac:dyDescent="0.25">
      <c r="A89" s="57"/>
    </row>
    <row r="90" spans="1:1" x14ac:dyDescent="0.25">
      <c r="A90" s="57"/>
    </row>
    <row r="91" spans="1:1" x14ac:dyDescent="0.25">
      <c r="A91" s="57"/>
    </row>
    <row r="92" spans="1:1" x14ac:dyDescent="0.25">
      <c r="A92" s="57"/>
    </row>
    <row r="93" spans="1:1" x14ac:dyDescent="0.25">
      <c r="A93" s="57"/>
    </row>
    <row r="94" spans="1:1" x14ac:dyDescent="0.25">
      <c r="A94" s="57"/>
    </row>
    <row r="95" spans="1:1" x14ac:dyDescent="0.25">
      <c r="A95" s="57"/>
    </row>
    <row r="96" spans="1:1" x14ac:dyDescent="0.25">
      <c r="A96" s="57"/>
    </row>
  </sheetData>
  <phoneticPr fontId="0" type="noConversion"/>
  <pageMargins left="0.31496062992125984" right="0.31496062992125984" top="0.39370078740157483" bottom="0.39370078740157483" header="0.35433070866141736" footer="0.23622047244094491"/>
  <pageSetup paperSize="9" scale="98" firstPageNumber="2" orientation="portrait" useFirstPageNumber="1" r:id="rId1"/>
  <headerFooter>
    <oddFooter>&amp;C&amp;C&amp;P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34998626667073579"/>
  </sheetPr>
  <dimension ref="A1:G238"/>
  <sheetViews>
    <sheetView topLeftCell="A40" zoomScale="160" zoomScaleNormal="160" workbookViewId="0">
      <selection activeCell="E49" sqref="E49:E54"/>
    </sheetView>
  </sheetViews>
  <sheetFormatPr defaultColWidth="9.140625" defaultRowHeight="15" x14ac:dyDescent="0.25"/>
  <cols>
    <col min="1" max="1" width="6.140625" customWidth="1"/>
    <col min="2" max="2" width="53.7109375" customWidth="1"/>
    <col min="3" max="3" width="4.85546875" customWidth="1"/>
    <col min="4" max="4" width="4.5703125" customWidth="1"/>
    <col min="5" max="5" width="12.5703125" customWidth="1"/>
    <col min="6" max="6" width="12.7109375" customWidth="1"/>
  </cols>
  <sheetData>
    <row r="1" spans="1:7" s="1" customFormat="1" x14ac:dyDescent="0.2">
      <c r="A1" s="8" t="s">
        <v>0</v>
      </c>
      <c r="B1" s="120" t="s">
        <v>133</v>
      </c>
      <c r="C1" s="19"/>
      <c r="D1" s="19"/>
      <c r="E1" s="19"/>
      <c r="F1" s="19"/>
    </row>
    <row r="2" spans="1:7" s="1" customFormat="1" ht="14.25" x14ac:dyDescent="0.2">
      <c r="A2" s="8" t="s">
        <v>65</v>
      </c>
      <c r="B2" s="121" t="s">
        <v>134</v>
      </c>
    </row>
    <row r="3" spans="1:7" s="1" customFormat="1" ht="14.25" x14ac:dyDescent="0.2">
      <c r="A3" s="8" t="s">
        <v>2</v>
      </c>
      <c r="B3" s="53" t="s">
        <v>135</v>
      </c>
    </row>
    <row r="4" spans="1:7" s="2" customFormat="1" ht="3" customHeight="1" x14ac:dyDescent="0.2">
      <c r="A4" s="2" t="s">
        <v>3</v>
      </c>
    </row>
    <row r="5" spans="1:7" s="8" customFormat="1" ht="14.25" customHeight="1" x14ac:dyDescent="0.25">
      <c r="A5" s="9" t="s">
        <v>4</v>
      </c>
      <c r="B5" s="9" t="s">
        <v>5</v>
      </c>
      <c r="C5" s="9" t="s">
        <v>13</v>
      </c>
      <c r="D5" s="9" t="s">
        <v>14</v>
      </c>
      <c r="E5" s="20" t="s">
        <v>15</v>
      </c>
      <c r="F5" s="10" t="s">
        <v>6</v>
      </c>
    </row>
    <row r="6" spans="1:7" s="2" customFormat="1" ht="6.75" customHeight="1" x14ac:dyDescent="0.2">
      <c r="C6" s="3"/>
      <c r="D6" s="3"/>
      <c r="E6" s="3"/>
      <c r="F6" s="3"/>
      <c r="G6" s="3"/>
    </row>
    <row r="7" spans="1:7" s="34" customFormat="1" ht="5.25" customHeight="1" x14ac:dyDescent="0.25">
      <c r="A7" s="38"/>
      <c r="B7" s="37"/>
      <c r="C7" s="35"/>
      <c r="D7" s="35"/>
      <c r="E7" s="35"/>
      <c r="F7" s="35"/>
    </row>
    <row r="9" spans="1:7" ht="15.75" x14ac:dyDescent="0.25">
      <c r="A9" s="39" t="s">
        <v>62</v>
      </c>
      <c r="B9" s="40" t="s">
        <v>128</v>
      </c>
      <c r="C9" s="41"/>
      <c r="D9" s="41"/>
      <c r="E9" s="41"/>
      <c r="F9" s="41"/>
    </row>
    <row r="10" spans="1:7" s="34" customFormat="1" ht="6.95" customHeight="1" x14ac:dyDescent="0.25">
      <c r="A10" s="35"/>
      <c r="B10" s="35"/>
      <c r="C10" s="35"/>
      <c r="D10" s="35"/>
      <c r="E10" s="35"/>
      <c r="F10" s="35"/>
    </row>
    <row r="11" spans="1:7" s="122" customFormat="1" ht="27.75" customHeight="1" x14ac:dyDescent="0.25">
      <c r="A11" s="11"/>
      <c r="B11" s="125" t="s">
        <v>162</v>
      </c>
      <c r="C11" s="126"/>
      <c r="D11" s="126"/>
      <c r="E11" s="126"/>
      <c r="F11" s="126"/>
    </row>
    <row r="12" spans="1:7" x14ac:dyDescent="0.25">
      <c r="A12" s="24" t="s">
        <v>140</v>
      </c>
      <c r="B12" s="38" t="s">
        <v>67</v>
      </c>
      <c r="C12" s="4"/>
      <c r="D12" s="4"/>
      <c r="E12" s="4"/>
      <c r="F12" s="4"/>
    </row>
    <row r="13" spans="1:7" s="34" customFormat="1" ht="6.95" customHeight="1" x14ac:dyDescent="0.25">
      <c r="A13" s="35" t="s">
        <v>3</v>
      </c>
      <c r="B13" s="35"/>
      <c r="C13" s="35"/>
      <c r="D13" s="35"/>
      <c r="E13" s="35"/>
      <c r="F13" s="35"/>
    </row>
    <row r="14" spans="1:7" x14ac:dyDescent="0.25">
      <c r="A14" s="86" t="s">
        <v>7</v>
      </c>
      <c r="B14" s="18" t="s">
        <v>164</v>
      </c>
      <c r="C14" s="86" t="s">
        <v>17</v>
      </c>
      <c r="D14" s="86">
        <v>8</v>
      </c>
      <c r="E14" s="87"/>
      <c r="F14" s="87">
        <f t="shared" ref="F14:F18" si="0">D14*E14</f>
        <v>0</v>
      </c>
      <c r="G14" s="108"/>
    </row>
    <row r="15" spans="1:7" s="34" customFormat="1" x14ac:dyDescent="0.25">
      <c r="A15" s="86" t="s">
        <v>8</v>
      </c>
      <c r="B15" s="18" t="s">
        <v>117</v>
      </c>
      <c r="C15" s="86" t="s">
        <v>17</v>
      </c>
      <c r="D15" s="86">
        <v>20</v>
      </c>
      <c r="E15" s="87"/>
      <c r="F15" s="87">
        <f t="shared" ref="F15" si="1">D15*E15</f>
        <v>0</v>
      </c>
      <c r="G15" s="108"/>
    </row>
    <row r="16" spans="1:7" x14ac:dyDescent="0.25">
      <c r="A16" s="86" t="s">
        <v>9</v>
      </c>
      <c r="B16" s="18" t="s">
        <v>163</v>
      </c>
      <c r="C16" s="86" t="s">
        <v>16</v>
      </c>
      <c r="D16" s="86">
        <v>2</v>
      </c>
      <c r="E16" s="87"/>
      <c r="F16" s="87">
        <f t="shared" si="0"/>
        <v>0</v>
      </c>
      <c r="G16" s="108"/>
    </row>
    <row r="17" spans="1:7" x14ac:dyDescent="0.25">
      <c r="A17" s="123" t="s">
        <v>10</v>
      </c>
      <c r="B17" s="123" t="s">
        <v>165</v>
      </c>
      <c r="C17" s="123" t="s">
        <v>16</v>
      </c>
      <c r="D17" s="86">
        <v>5</v>
      </c>
      <c r="E17" s="87"/>
      <c r="F17" s="87">
        <f t="shared" ref="F17" si="2">D17*E17</f>
        <v>0</v>
      </c>
    </row>
    <row r="18" spans="1:7" x14ac:dyDescent="0.25">
      <c r="A18" s="109" t="s">
        <v>11</v>
      </c>
      <c r="B18" s="109" t="s">
        <v>69</v>
      </c>
      <c r="C18" s="109" t="s">
        <v>16</v>
      </c>
      <c r="D18" s="86">
        <v>5</v>
      </c>
      <c r="E18" s="87"/>
      <c r="F18" s="87">
        <f t="shared" si="0"/>
        <v>0</v>
      </c>
      <c r="G18" s="108"/>
    </row>
    <row r="19" spans="1:7" s="34" customFormat="1" x14ac:dyDescent="0.25">
      <c r="A19" s="109" t="s">
        <v>12</v>
      </c>
      <c r="B19" s="109" t="s">
        <v>68</v>
      </c>
      <c r="C19" s="109" t="s">
        <v>21</v>
      </c>
      <c r="D19" s="86">
        <v>1.5</v>
      </c>
      <c r="E19" s="87"/>
      <c r="F19" s="87">
        <f>D19*E19</f>
        <v>0</v>
      </c>
      <c r="G19" s="108"/>
    </row>
    <row r="20" spans="1:7" s="34" customFormat="1" x14ac:dyDescent="0.25">
      <c r="A20" s="117" t="s">
        <v>18</v>
      </c>
      <c r="B20" s="36" t="s">
        <v>171</v>
      </c>
      <c r="C20" s="5" t="s">
        <v>17</v>
      </c>
      <c r="D20" s="5">
        <v>10</v>
      </c>
      <c r="E20" s="15"/>
      <c r="F20" s="15">
        <f>D20*E20</f>
        <v>0</v>
      </c>
      <c r="G20" s="116"/>
    </row>
    <row r="21" spans="1:7" s="34" customFormat="1" x14ac:dyDescent="0.25">
      <c r="A21" s="117" t="s">
        <v>19</v>
      </c>
      <c r="B21" s="18" t="s">
        <v>169</v>
      </c>
      <c r="C21" s="35" t="s">
        <v>16</v>
      </c>
      <c r="D21" s="35">
        <v>6</v>
      </c>
      <c r="E21" s="22"/>
      <c r="F21" s="22">
        <f t="shared" ref="F21:F23" si="3">D21*E21</f>
        <v>0</v>
      </c>
    </row>
    <row r="22" spans="1:7" s="34" customFormat="1" x14ac:dyDescent="0.25">
      <c r="A22" s="117" t="s">
        <v>22</v>
      </c>
      <c r="B22" s="18" t="s">
        <v>168</v>
      </c>
      <c r="C22" s="35" t="s">
        <v>16</v>
      </c>
      <c r="D22" s="35">
        <v>3</v>
      </c>
      <c r="E22" s="22"/>
      <c r="F22" s="22">
        <f t="shared" si="3"/>
        <v>0</v>
      </c>
    </row>
    <row r="23" spans="1:7" s="34" customFormat="1" x14ac:dyDescent="0.25">
      <c r="A23" s="117" t="s">
        <v>23</v>
      </c>
      <c r="B23" s="18" t="s">
        <v>170</v>
      </c>
      <c r="C23" s="35" t="s">
        <v>17</v>
      </c>
      <c r="D23" s="35">
        <v>6</v>
      </c>
      <c r="E23" s="22"/>
      <c r="F23" s="22">
        <f t="shared" si="3"/>
        <v>0</v>
      </c>
    </row>
    <row r="24" spans="1:7" x14ac:dyDescent="0.25">
      <c r="A24" s="123" t="s">
        <v>24</v>
      </c>
    </row>
    <row r="25" spans="1:7" x14ac:dyDescent="0.25">
      <c r="B25" s="16" t="s">
        <v>63</v>
      </c>
      <c r="C25" s="16"/>
      <c r="D25" s="16"/>
      <c r="E25" s="16"/>
      <c r="F25" s="17">
        <f>SUM(F14:F24)</f>
        <v>0</v>
      </c>
    </row>
    <row r="26" spans="1:7" x14ac:dyDescent="0.25">
      <c r="B26" s="4" t="s">
        <v>64</v>
      </c>
      <c r="C26" s="4" t="s">
        <v>56</v>
      </c>
      <c r="D26" s="4">
        <v>3</v>
      </c>
      <c r="E26" s="4"/>
      <c r="F26" s="22">
        <f>0.01*D26*F25</f>
        <v>0</v>
      </c>
    </row>
    <row r="27" spans="1:7" x14ac:dyDescent="0.25">
      <c r="A27" s="42" t="s">
        <v>129</v>
      </c>
      <c r="B27" s="42" t="s">
        <v>98</v>
      </c>
      <c r="C27" s="43"/>
      <c r="D27" s="43"/>
      <c r="E27" s="43"/>
      <c r="F27" s="44">
        <f>SUM(F25:F26)</f>
        <v>0</v>
      </c>
    </row>
    <row r="30" spans="1:7" x14ac:dyDescent="0.25">
      <c r="A30" s="110" t="s">
        <v>130</v>
      </c>
      <c r="B30" s="37" t="s">
        <v>70</v>
      </c>
      <c r="C30" s="86"/>
      <c r="D30" s="86"/>
      <c r="E30" s="86"/>
      <c r="F30" s="86"/>
    </row>
    <row r="31" spans="1:7" x14ac:dyDescent="0.25">
      <c r="A31" s="86" t="s">
        <v>3</v>
      </c>
      <c r="B31" s="86"/>
      <c r="C31" s="86"/>
      <c r="D31" s="86"/>
      <c r="E31" s="86"/>
      <c r="F31" s="86"/>
    </row>
    <row r="32" spans="1:7" ht="24.75" x14ac:dyDescent="0.25">
      <c r="A32" s="86" t="s">
        <v>7</v>
      </c>
      <c r="B32" s="18" t="s">
        <v>71</v>
      </c>
      <c r="C32" s="86" t="s">
        <v>31</v>
      </c>
      <c r="D32" s="86">
        <v>1</v>
      </c>
      <c r="E32" s="87"/>
      <c r="F32" s="87">
        <f t="shared" ref="F32:F39" si="4">D32*E32</f>
        <v>0</v>
      </c>
    </row>
    <row r="33" spans="1:6" s="34" customFormat="1" x14ac:dyDescent="0.25">
      <c r="A33" s="86" t="s">
        <v>8</v>
      </c>
      <c r="B33" s="18" t="s">
        <v>172</v>
      </c>
      <c r="C33" s="86" t="s">
        <v>34</v>
      </c>
      <c r="D33" s="86">
        <v>6</v>
      </c>
      <c r="E33" s="87"/>
      <c r="F33" s="87">
        <f t="shared" ref="F33" si="5">D33*E33</f>
        <v>0</v>
      </c>
    </row>
    <row r="34" spans="1:6" s="34" customFormat="1" x14ac:dyDescent="0.25">
      <c r="A34" s="86" t="s">
        <v>9</v>
      </c>
      <c r="B34" s="18" t="s">
        <v>173</v>
      </c>
      <c r="C34" s="86" t="s">
        <v>34</v>
      </c>
      <c r="D34" s="86">
        <v>12</v>
      </c>
      <c r="E34" s="87"/>
      <c r="F34" s="87">
        <f t="shared" ref="F34" si="6">D34*E34</f>
        <v>0</v>
      </c>
    </row>
    <row r="35" spans="1:6" x14ac:dyDescent="0.25">
      <c r="A35" s="86" t="s">
        <v>10</v>
      </c>
      <c r="B35" s="18" t="s">
        <v>174</v>
      </c>
      <c r="C35" s="86" t="s">
        <v>34</v>
      </c>
      <c r="D35" s="86">
        <v>8</v>
      </c>
      <c r="E35" s="87"/>
      <c r="F35" s="87">
        <f t="shared" si="4"/>
        <v>0</v>
      </c>
    </row>
    <row r="36" spans="1:6" s="34" customFormat="1" x14ac:dyDescent="0.25">
      <c r="A36" s="86" t="s">
        <v>11</v>
      </c>
      <c r="B36" s="18" t="s">
        <v>175</v>
      </c>
      <c r="C36" s="86" t="s">
        <v>34</v>
      </c>
      <c r="D36" s="86">
        <v>2</v>
      </c>
      <c r="E36" s="87"/>
      <c r="F36" s="87">
        <f t="shared" ref="F36" si="7">D36*E36</f>
        <v>0</v>
      </c>
    </row>
    <row r="37" spans="1:6" x14ac:dyDescent="0.25">
      <c r="A37" s="86" t="s">
        <v>12</v>
      </c>
      <c r="B37" s="18" t="s">
        <v>97</v>
      </c>
      <c r="C37" s="86" t="s">
        <v>34</v>
      </c>
      <c r="D37" s="86">
        <v>4</v>
      </c>
      <c r="E37" s="87"/>
      <c r="F37" s="87">
        <f t="shared" si="4"/>
        <v>0</v>
      </c>
    </row>
    <row r="38" spans="1:6" x14ac:dyDescent="0.25">
      <c r="A38" s="86" t="s">
        <v>18</v>
      </c>
      <c r="B38" s="18" t="s">
        <v>72</v>
      </c>
      <c r="C38" s="86" t="s">
        <v>31</v>
      </c>
      <c r="D38" s="86">
        <v>1</v>
      </c>
      <c r="E38" s="87"/>
      <c r="F38" s="87">
        <f t="shared" si="4"/>
        <v>0</v>
      </c>
    </row>
    <row r="39" spans="1:6" x14ac:dyDescent="0.25">
      <c r="A39" s="86" t="s">
        <v>19</v>
      </c>
      <c r="B39" s="18" t="s">
        <v>35</v>
      </c>
      <c r="C39" s="86" t="s">
        <v>34</v>
      </c>
      <c r="D39" s="86">
        <v>3</v>
      </c>
      <c r="E39" s="87"/>
      <c r="F39" s="87">
        <f t="shared" si="4"/>
        <v>0</v>
      </c>
    </row>
    <row r="40" spans="1:6" x14ac:dyDescent="0.25">
      <c r="A40" s="86" t="s">
        <v>22</v>
      </c>
      <c r="B40" s="18" t="s">
        <v>36</v>
      </c>
      <c r="C40" s="86" t="s">
        <v>34</v>
      </c>
      <c r="D40" s="86">
        <v>4</v>
      </c>
      <c r="E40" s="87"/>
      <c r="F40" s="87">
        <f t="shared" ref="F40" si="8">D40*E40</f>
        <v>0</v>
      </c>
    </row>
    <row r="41" spans="1:6" x14ac:dyDescent="0.25">
      <c r="B41" s="108"/>
      <c r="C41" s="108"/>
      <c r="D41" s="108"/>
      <c r="E41" s="108"/>
      <c r="F41" s="108"/>
    </row>
    <row r="42" spans="1:6" x14ac:dyDescent="0.25">
      <c r="A42" s="111" t="s">
        <v>130</v>
      </c>
      <c r="B42" s="112" t="s">
        <v>119</v>
      </c>
      <c r="C42" s="113"/>
      <c r="D42" s="113"/>
      <c r="E42" s="113"/>
      <c r="F42" s="114">
        <f>SUM(F32:F41)</f>
        <v>0</v>
      </c>
    </row>
    <row r="43" spans="1:6" x14ac:dyDescent="0.25">
      <c r="A43" s="108"/>
      <c r="B43" s="108"/>
      <c r="C43" s="108"/>
      <c r="D43" s="108"/>
      <c r="E43" s="108"/>
      <c r="F43" s="108"/>
    </row>
    <row r="44" spans="1:6" x14ac:dyDescent="0.25">
      <c r="A44" s="108"/>
      <c r="B44" s="86"/>
      <c r="C44" s="108"/>
      <c r="D44" s="108"/>
      <c r="E44" s="108"/>
      <c r="F44" s="108"/>
    </row>
    <row r="45" spans="1:6" s="34" customFormat="1" ht="15.75" x14ac:dyDescent="0.25">
      <c r="A45" s="45" t="s">
        <v>99</v>
      </c>
      <c r="B45" s="46" t="s">
        <v>131</v>
      </c>
      <c r="C45" s="115"/>
      <c r="D45" s="115"/>
      <c r="E45" s="115"/>
      <c r="F45" s="115"/>
    </row>
    <row r="46" spans="1:6" s="34" customFormat="1" ht="6.95" customHeight="1" x14ac:dyDescent="0.25">
      <c r="A46" s="86"/>
      <c r="B46" s="86"/>
      <c r="C46" s="86"/>
      <c r="D46" s="86"/>
      <c r="E46" s="86"/>
      <c r="F46" s="86"/>
    </row>
    <row r="47" spans="1:6" s="34" customFormat="1" ht="27.75" customHeight="1" x14ac:dyDescent="0.25">
      <c r="A47" s="86"/>
      <c r="B47" s="127" t="s">
        <v>167</v>
      </c>
      <c r="C47" s="128"/>
      <c r="D47" s="128"/>
      <c r="E47" s="128"/>
      <c r="F47" s="128"/>
    </row>
    <row r="48" spans="1:6" s="34" customFormat="1" ht="6.95" customHeight="1" x14ac:dyDescent="0.25">
      <c r="A48" s="86"/>
      <c r="B48" s="86"/>
      <c r="C48" s="86"/>
      <c r="D48" s="86"/>
      <c r="E48" s="86"/>
      <c r="F48" s="86"/>
    </row>
    <row r="49" spans="1:6" x14ac:dyDescent="0.25">
      <c r="A49" s="86" t="s">
        <v>7</v>
      </c>
      <c r="B49" s="18" t="s">
        <v>73</v>
      </c>
      <c r="C49" s="86" t="s">
        <v>74</v>
      </c>
      <c r="D49" s="86">
        <v>0.02</v>
      </c>
      <c r="E49" s="87"/>
      <c r="F49" s="87">
        <f t="shared" ref="F49:F54" si="9">D49*E49</f>
        <v>0</v>
      </c>
    </row>
    <row r="50" spans="1:6" x14ac:dyDescent="0.25">
      <c r="A50" s="86" t="s">
        <v>8</v>
      </c>
      <c r="B50" s="18" t="s">
        <v>166</v>
      </c>
      <c r="C50" s="86" t="s">
        <v>75</v>
      </c>
      <c r="D50" s="86">
        <v>0.3</v>
      </c>
      <c r="E50" s="87"/>
      <c r="F50" s="87">
        <f t="shared" si="9"/>
        <v>0</v>
      </c>
    </row>
    <row r="51" spans="1:6" x14ac:dyDescent="0.25">
      <c r="A51" s="86" t="s">
        <v>10</v>
      </c>
      <c r="B51" s="18" t="s">
        <v>120</v>
      </c>
      <c r="C51" s="86" t="s">
        <v>17</v>
      </c>
      <c r="D51" s="86">
        <v>16</v>
      </c>
      <c r="E51" s="87"/>
      <c r="F51" s="87">
        <f t="shared" si="9"/>
        <v>0</v>
      </c>
    </row>
    <row r="52" spans="1:6" x14ac:dyDescent="0.25">
      <c r="A52" s="86" t="s">
        <v>12</v>
      </c>
      <c r="B52" s="18" t="s">
        <v>76</v>
      </c>
      <c r="C52" s="86" t="s">
        <v>17</v>
      </c>
      <c r="D52" s="86">
        <v>16</v>
      </c>
      <c r="E52" s="87"/>
      <c r="F52" s="87">
        <f t="shared" si="9"/>
        <v>0</v>
      </c>
    </row>
    <row r="53" spans="1:6" x14ac:dyDescent="0.25">
      <c r="A53" s="86" t="s">
        <v>18</v>
      </c>
      <c r="B53" s="18" t="s">
        <v>118</v>
      </c>
      <c r="C53" s="86" t="s">
        <v>17</v>
      </c>
      <c r="D53" s="86">
        <v>16</v>
      </c>
      <c r="E53" s="87"/>
      <c r="F53" s="87">
        <f t="shared" si="9"/>
        <v>0</v>
      </c>
    </row>
    <row r="54" spans="1:6" x14ac:dyDescent="0.25">
      <c r="A54" s="86" t="s">
        <v>19</v>
      </c>
      <c r="B54" s="18" t="s">
        <v>121</v>
      </c>
      <c r="C54" s="86" t="s">
        <v>77</v>
      </c>
      <c r="D54" s="86">
        <v>16</v>
      </c>
      <c r="E54" s="87"/>
      <c r="F54" s="87">
        <f t="shared" si="9"/>
        <v>0</v>
      </c>
    </row>
    <row r="55" spans="1:6" x14ac:dyDescent="0.25">
      <c r="A55" s="86" t="s">
        <v>22</v>
      </c>
      <c r="B55" s="18" t="s">
        <v>65</v>
      </c>
      <c r="C55" s="86" t="s">
        <v>77</v>
      </c>
      <c r="D55" s="86" t="s">
        <v>65</v>
      </c>
      <c r="E55" s="87" t="s">
        <v>65</v>
      </c>
      <c r="F55" s="87" t="s">
        <v>65</v>
      </c>
    </row>
    <row r="56" spans="1:6" s="34" customFormat="1" ht="15.75" x14ac:dyDescent="0.25">
      <c r="A56" s="45" t="s">
        <v>3</v>
      </c>
      <c r="B56" s="46" t="s">
        <v>132</v>
      </c>
      <c r="C56" s="115"/>
      <c r="D56" s="115"/>
      <c r="E56" s="115"/>
      <c r="F56" s="124">
        <f>SUM(F49:F55)</f>
        <v>0</v>
      </c>
    </row>
    <row r="57" spans="1:6" x14ac:dyDescent="0.25">
      <c r="A57" s="108"/>
      <c r="B57" s="108"/>
      <c r="C57" s="108"/>
      <c r="D57" s="108"/>
      <c r="E57" s="108"/>
      <c r="F57" s="108"/>
    </row>
    <row r="58" spans="1:6" x14ac:dyDescent="0.25">
      <c r="A58" s="108"/>
      <c r="B58" s="108"/>
      <c r="C58" s="108"/>
      <c r="D58" s="108"/>
      <c r="E58" s="108"/>
      <c r="F58" s="108"/>
    </row>
    <row r="59" spans="1:6" x14ac:dyDescent="0.25">
      <c r="A59" s="108"/>
      <c r="B59" s="108"/>
      <c r="C59" s="108"/>
      <c r="D59" s="108"/>
      <c r="E59" s="108"/>
      <c r="F59" s="108"/>
    </row>
    <row r="60" spans="1:6" x14ac:dyDescent="0.25">
      <c r="A60" s="108"/>
      <c r="B60" s="108"/>
      <c r="C60" s="108"/>
      <c r="D60" s="108"/>
      <c r="E60" s="108"/>
      <c r="F60" s="108"/>
    </row>
    <row r="61" spans="1:6" x14ac:dyDescent="0.25">
      <c r="A61" s="108"/>
      <c r="B61" s="108"/>
      <c r="C61" s="108"/>
      <c r="D61" s="108"/>
      <c r="E61" s="108"/>
      <c r="F61" s="108"/>
    </row>
    <row r="62" spans="1:6" x14ac:dyDescent="0.25">
      <c r="A62" s="108"/>
      <c r="B62" s="108"/>
      <c r="C62" s="108"/>
      <c r="D62" s="108"/>
      <c r="E62" s="108"/>
      <c r="F62" s="108"/>
    </row>
    <row r="63" spans="1:6" x14ac:dyDescent="0.25">
      <c r="A63" s="108"/>
      <c r="B63" s="108"/>
      <c r="C63" s="108"/>
      <c r="D63" s="108"/>
      <c r="E63" s="108"/>
      <c r="F63" s="108"/>
    </row>
    <row r="64" spans="1:6" x14ac:dyDescent="0.25">
      <c r="A64" s="108"/>
      <c r="B64" s="108"/>
      <c r="C64" s="108"/>
      <c r="D64" s="108"/>
      <c r="E64" s="108"/>
      <c r="F64" s="108"/>
    </row>
    <row r="65" spans="1:6" x14ac:dyDescent="0.25">
      <c r="A65" s="108"/>
      <c r="B65" s="108"/>
      <c r="C65" s="108"/>
      <c r="D65" s="108"/>
      <c r="E65" s="108"/>
      <c r="F65" s="108"/>
    </row>
    <row r="66" spans="1:6" x14ac:dyDescent="0.25">
      <c r="A66" s="108"/>
      <c r="B66" s="108"/>
      <c r="C66" s="108"/>
      <c r="D66" s="108"/>
      <c r="E66" s="108"/>
      <c r="F66" s="108"/>
    </row>
    <row r="67" spans="1:6" x14ac:dyDescent="0.25">
      <c r="A67" s="108"/>
      <c r="B67" s="108"/>
      <c r="C67" s="108"/>
      <c r="D67" s="108"/>
      <c r="E67" s="108"/>
      <c r="F67" s="108"/>
    </row>
    <row r="68" spans="1:6" x14ac:dyDescent="0.25">
      <c r="A68" s="108"/>
      <c r="B68" s="108"/>
      <c r="C68" s="108"/>
      <c r="D68" s="108"/>
      <c r="E68" s="108"/>
      <c r="F68" s="108"/>
    </row>
    <row r="69" spans="1:6" x14ac:dyDescent="0.25">
      <c r="A69" s="108"/>
      <c r="B69" s="108"/>
      <c r="C69" s="108"/>
      <c r="D69" s="108"/>
      <c r="E69" s="108"/>
      <c r="F69" s="108"/>
    </row>
    <row r="70" spans="1:6" x14ac:dyDescent="0.25">
      <c r="A70" s="108"/>
      <c r="B70" s="108"/>
      <c r="C70" s="108"/>
      <c r="D70" s="108"/>
      <c r="E70" s="108"/>
      <c r="F70" s="108"/>
    </row>
    <row r="71" spans="1:6" x14ac:dyDescent="0.25">
      <c r="A71" s="108"/>
      <c r="B71" s="108"/>
      <c r="C71" s="108"/>
      <c r="D71" s="108"/>
      <c r="E71" s="108"/>
      <c r="F71" s="108"/>
    </row>
    <row r="72" spans="1:6" x14ac:dyDescent="0.25">
      <c r="A72" s="108"/>
      <c r="B72" s="108"/>
      <c r="C72" s="108"/>
      <c r="D72" s="108"/>
      <c r="E72" s="108"/>
      <c r="F72" s="108"/>
    </row>
    <row r="73" spans="1:6" x14ac:dyDescent="0.25">
      <c r="A73" s="108"/>
      <c r="B73" s="108"/>
      <c r="C73" s="108"/>
      <c r="D73" s="108"/>
      <c r="E73" s="108"/>
      <c r="F73" s="108"/>
    </row>
    <row r="74" spans="1:6" x14ac:dyDescent="0.25">
      <c r="A74" s="108"/>
      <c r="B74" s="108"/>
      <c r="C74" s="108"/>
      <c r="D74" s="108"/>
      <c r="E74" s="108"/>
      <c r="F74" s="108"/>
    </row>
    <row r="75" spans="1:6" x14ac:dyDescent="0.25">
      <c r="A75" s="108"/>
      <c r="B75" s="108"/>
      <c r="C75" s="108"/>
      <c r="D75" s="108"/>
      <c r="E75" s="108"/>
      <c r="F75" s="108"/>
    </row>
    <row r="76" spans="1:6" x14ac:dyDescent="0.25">
      <c r="A76" s="108"/>
      <c r="B76" s="108"/>
      <c r="C76" s="108"/>
      <c r="D76" s="108"/>
      <c r="E76" s="108"/>
      <c r="F76" s="108"/>
    </row>
    <row r="77" spans="1:6" x14ac:dyDescent="0.25">
      <c r="A77" s="108"/>
      <c r="B77" s="108"/>
      <c r="C77" s="108"/>
      <c r="D77" s="108"/>
      <c r="E77" s="108"/>
      <c r="F77" s="108"/>
    </row>
    <row r="78" spans="1:6" x14ac:dyDescent="0.25">
      <c r="A78" s="108"/>
      <c r="B78" s="108"/>
      <c r="C78" s="108"/>
      <c r="D78" s="108"/>
      <c r="E78" s="108"/>
      <c r="F78" s="108"/>
    </row>
    <row r="79" spans="1:6" x14ac:dyDescent="0.25">
      <c r="A79" s="108"/>
      <c r="B79" s="108"/>
      <c r="C79" s="108"/>
      <c r="D79" s="108"/>
      <c r="E79" s="108"/>
      <c r="F79" s="108"/>
    </row>
    <row r="80" spans="1:6" x14ac:dyDescent="0.25">
      <c r="A80" s="108"/>
      <c r="B80" s="108"/>
      <c r="C80" s="108"/>
      <c r="D80" s="108"/>
      <c r="E80" s="108"/>
      <c r="F80" s="108"/>
    </row>
    <row r="81" spans="1:6" x14ac:dyDescent="0.25">
      <c r="A81" s="108"/>
      <c r="B81" s="108"/>
      <c r="C81" s="108"/>
      <c r="D81" s="108"/>
      <c r="E81" s="108"/>
      <c r="F81" s="108"/>
    </row>
    <row r="82" spans="1:6" x14ac:dyDescent="0.25">
      <c r="A82" s="108"/>
      <c r="B82" s="108"/>
      <c r="C82" s="108"/>
      <c r="D82" s="108"/>
      <c r="E82" s="108"/>
      <c r="F82" s="108"/>
    </row>
    <row r="83" spans="1:6" x14ac:dyDescent="0.25">
      <c r="A83" s="108"/>
      <c r="B83" s="108"/>
      <c r="C83" s="108"/>
      <c r="D83" s="108"/>
      <c r="E83" s="108"/>
      <c r="F83" s="108"/>
    </row>
    <row r="84" spans="1:6" x14ac:dyDescent="0.25">
      <c r="A84" s="108"/>
      <c r="B84" s="108"/>
      <c r="C84" s="108"/>
      <c r="D84" s="108"/>
      <c r="E84" s="108"/>
      <c r="F84" s="108"/>
    </row>
    <row r="85" spans="1:6" x14ac:dyDescent="0.25">
      <c r="A85" s="108"/>
      <c r="B85" s="108"/>
      <c r="C85" s="108"/>
      <c r="D85" s="108"/>
      <c r="E85" s="108"/>
      <c r="F85" s="108"/>
    </row>
    <row r="86" spans="1:6" x14ac:dyDescent="0.25">
      <c r="A86" s="108"/>
      <c r="B86" s="108"/>
      <c r="C86" s="108"/>
      <c r="D86" s="108"/>
      <c r="E86" s="108"/>
      <c r="F86" s="108"/>
    </row>
    <row r="87" spans="1:6" x14ac:dyDescent="0.25">
      <c r="A87" s="108"/>
      <c r="B87" s="108"/>
      <c r="C87" s="108"/>
      <c r="D87" s="108"/>
      <c r="E87" s="108"/>
      <c r="F87" s="108"/>
    </row>
    <row r="88" spans="1:6" x14ac:dyDescent="0.25">
      <c r="A88" s="108"/>
      <c r="B88" s="108"/>
      <c r="C88" s="108"/>
      <c r="D88" s="108"/>
      <c r="E88" s="108"/>
      <c r="F88" s="108"/>
    </row>
    <row r="89" spans="1:6" x14ac:dyDescent="0.25">
      <c r="A89" s="108"/>
      <c r="B89" s="108"/>
      <c r="C89" s="108"/>
      <c r="D89" s="108"/>
      <c r="E89" s="108"/>
      <c r="F89" s="108"/>
    </row>
    <row r="90" spans="1:6" x14ac:dyDescent="0.25">
      <c r="A90" s="108"/>
      <c r="B90" s="108"/>
      <c r="C90" s="108"/>
      <c r="D90" s="108"/>
      <c r="E90" s="108"/>
      <c r="F90" s="108"/>
    </row>
    <row r="91" spans="1:6" x14ac:dyDescent="0.25">
      <c r="A91" s="108"/>
      <c r="B91" s="108"/>
      <c r="C91" s="108"/>
      <c r="D91" s="108"/>
      <c r="E91" s="108"/>
      <c r="F91" s="108"/>
    </row>
    <row r="92" spans="1:6" x14ac:dyDescent="0.25">
      <c r="A92" s="108"/>
      <c r="B92" s="108"/>
      <c r="C92" s="108"/>
      <c r="D92" s="108"/>
      <c r="E92" s="108"/>
      <c r="F92" s="108"/>
    </row>
    <row r="93" spans="1:6" x14ac:dyDescent="0.25">
      <c r="A93" s="108"/>
      <c r="B93" s="108"/>
      <c r="C93" s="108"/>
      <c r="D93" s="108"/>
      <c r="E93" s="108"/>
      <c r="F93" s="108"/>
    </row>
    <row r="94" spans="1:6" x14ac:dyDescent="0.25">
      <c r="A94" s="108"/>
      <c r="B94" s="108"/>
      <c r="C94" s="108"/>
      <c r="D94" s="108"/>
      <c r="E94" s="108"/>
      <c r="F94" s="108"/>
    </row>
    <row r="95" spans="1:6" x14ac:dyDescent="0.25">
      <c r="A95" s="108"/>
      <c r="B95" s="108"/>
      <c r="C95" s="108"/>
      <c r="D95" s="108"/>
      <c r="E95" s="108"/>
      <c r="F95" s="108"/>
    </row>
    <row r="96" spans="1:6" x14ac:dyDescent="0.25">
      <c r="A96" s="108"/>
      <c r="B96" s="108"/>
      <c r="C96" s="108"/>
      <c r="D96" s="108"/>
      <c r="E96" s="108"/>
      <c r="F96" s="108"/>
    </row>
    <row r="97" spans="1:6" x14ac:dyDescent="0.25">
      <c r="A97" s="108"/>
      <c r="B97" s="108"/>
      <c r="C97" s="108"/>
      <c r="D97" s="108"/>
      <c r="E97" s="108"/>
      <c r="F97" s="108"/>
    </row>
    <row r="98" spans="1:6" x14ac:dyDescent="0.25">
      <c r="A98" s="108"/>
      <c r="B98" s="108"/>
      <c r="C98" s="108"/>
      <c r="D98" s="108"/>
      <c r="E98" s="108"/>
      <c r="F98" s="108"/>
    </row>
    <row r="99" spans="1:6" x14ac:dyDescent="0.25">
      <c r="A99" s="108"/>
      <c r="B99" s="108"/>
      <c r="C99" s="108"/>
      <c r="D99" s="108"/>
      <c r="E99" s="108"/>
      <c r="F99" s="108"/>
    </row>
    <row r="100" spans="1:6" x14ac:dyDescent="0.25">
      <c r="A100" s="108"/>
      <c r="B100" s="108"/>
      <c r="C100" s="108"/>
      <c r="D100" s="108"/>
      <c r="E100" s="108"/>
      <c r="F100" s="108"/>
    </row>
    <row r="101" spans="1:6" x14ac:dyDescent="0.25">
      <c r="A101" s="108"/>
      <c r="B101" s="108"/>
      <c r="C101" s="108"/>
      <c r="D101" s="108"/>
      <c r="E101" s="108"/>
      <c r="F101" s="108"/>
    </row>
    <row r="102" spans="1:6" x14ac:dyDescent="0.25">
      <c r="A102" s="108"/>
      <c r="B102" s="108"/>
      <c r="C102" s="108"/>
      <c r="D102" s="108"/>
      <c r="E102" s="108"/>
      <c r="F102" s="108"/>
    </row>
    <row r="103" spans="1:6" x14ac:dyDescent="0.25">
      <c r="A103" s="108"/>
      <c r="B103" s="108"/>
      <c r="C103" s="108"/>
      <c r="D103" s="108"/>
      <c r="E103" s="108"/>
      <c r="F103" s="108"/>
    </row>
    <row r="104" spans="1:6" x14ac:dyDescent="0.25">
      <c r="A104" s="108"/>
      <c r="B104" s="108"/>
      <c r="C104" s="108"/>
      <c r="D104" s="108"/>
      <c r="E104" s="108"/>
      <c r="F104" s="108"/>
    </row>
    <row r="105" spans="1:6" x14ac:dyDescent="0.25">
      <c r="A105" s="108"/>
      <c r="B105" s="108"/>
      <c r="C105" s="108"/>
      <c r="D105" s="108"/>
      <c r="E105" s="108"/>
      <c r="F105" s="108"/>
    </row>
    <row r="106" spans="1:6" x14ac:dyDescent="0.25">
      <c r="A106" s="108"/>
      <c r="B106" s="108"/>
      <c r="C106" s="108"/>
      <c r="D106" s="108"/>
      <c r="E106" s="108"/>
      <c r="F106" s="108"/>
    </row>
    <row r="107" spans="1:6" x14ac:dyDescent="0.25">
      <c r="A107" s="108"/>
      <c r="B107" s="108"/>
      <c r="C107" s="108"/>
      <c r="D107" s="108"/>
      <c r="E107" s="108"/>
      <c r="F107" s="108"/>
    </row>
    <row r="108" spans="1:6" x14ac:dyDescent="0.25">
      <c r="A108" s="108"/>
      <c r="B108" s="108"/>
      <c r="C108" s="108"/>
      <c r="D108" s="108"/>
      <c r="E108" s="108"/>
      <c r="F108" s="108"/>
    </row>
    <row r="109" spans="1:6" x14ac:dyDescent="0.25">
      <c r="A109" s="108"/>
      <c r="B109" s="108"/>
      <c r="C109" s="108"/>
      <c r="D109" s="108"/>
      <c r="E109" s="108"/>
      <c r="F109" s="108"/>
    </row>
    <row r="110" spans="1:6" x14ac:dyDescent="0.25">
      <c r="A110" s="108"/>
      <c r="B110" s="108"/>
      <c r="C110" s="108"/>
      <c r="D110" s="108"/>
      <c r="E110" s="108"/>
      <c r="F110" s="108"/>
    </row>
    <row r="111" spans="1:6" x14ac:dyDescent="0.25">
      <c r="A111" s="108"/>
      <c r="B111" s="108"/>
      <c r="C111" s="108"/>
      <c r="D111" s="108"/>
      <c r="E111" s="108"/>
      <c r="F111" s="108"/>
    </row>
    <row r="112" spans="1:6" x14ac:dyDescent="0.25">
      <c r="A112" s="108"/>
      <c r="B112" s="108"/>
      <c r="C112" s="108"/>
      <c r="D112" s="108"/>
      <c r="E112" s="108"/>
      <c r="F112" s="108"/>
    </row>
    <row r="113" spans="1:6" x14ac:dyDescent="0.25">
      <c r="A113" s="108"/>
      <c r="B113" s="108"/>
      <c r="C113" s="108"/>
      <c r="D113" s="108"/>
      <c r="E113" s="108"/>
      <c r="F113" s="108"/>
    </row>
    <row r="114" spans="1:6" x14ac:dyDescent="0.25">
      <c r="A114" s="108"/>
      <c r="B114" s="108"/>
      <c r="C114" s="108"/>
      <c r="D114" s="108"/>
      <c r="E114" s="108"/>
      <c r="F114" s="108"/>
    </row>
    <row r="115" spans="1:6" x14ac:dyDescent="0.25">
      <c r="A115" s="108"/>
      <c r="B115" s="108"/>
      <c r="C115" s="108"/>
      <c r="D115" s="108"/>
      <c r="E115" s="108"/>
      <c r="F115" s="108"/>
    </row>
    <row r="116" spans="1:6" x14ac:dyDescent="0.25">
      <c r="A116" s="108"/>
      <c r="B116" s="108"/>
      <c r="C116" s="108"/>
      <c r="D116" s="108"/>
      <c r="E116" s="108"/>
      <c r="F116" s="108"/>
    </row>
    <row r="117" spans="1:6" x14ac:dyDescent="0.25">
      <c r="A117" s="108"/>
      <c r="B117" s="108"/>
      <c r="C117" s="108"/>
      <c r="D117" s="108"/>
      <c r="E117" s="108"/>
      <c r="F117" s="108"/>
    </row>
    <row r="118" spans="1:6" x14ac:dyDescent="0.25">
      <c r="A118" s="108"/>
      <c r="B118" s="108"/>
      <c r="C118" s="108"/>
      <c r="D118" s="108"/>
      <c r="E118" s="108"/>
      <c r="F118" s="108"/>
    </row>
    <row r="119" spans="1:6" x14ac:dyDescent="0.25">
      <c r="A119" s="108"/>
      <c r="B119" s="108"/>
      <c r="C119" s="108"/>
      <c r="D119" s="108"/>
      <c r="E119" s="108"/>
      <c r="F119" s="108"/>
    </row>
    <row r="120" spans="1:6" x14ac:dyDescent="0.25">
      <c r="A120" s="108"/>
      <c r="B120" s="108"/>
      <c r="C120" s="108"/>
      <c r="D120" s="108"/>
      <c r="E120" s="108"/>
      <c r="F120" s="108"/>
    </row>
    <row r="121" spans="1:6" x14ac:dyDescent="0.25">
      <c r="A121" s="108"/>
      <c r="B121" s="108"/>
      <c r="C121" s="108"/>
      <c r="D121" s="108"/>
      <c r="E121" s="108"/>
      <c r="F121" s="108"/>
    </row>
    <row r="122" spans="1:6" x14ac:dyDescent="0.25">
      <c r="A122" s="108"/>
      <c r="B122" s="108"/>
      <c r="C122" s="108"/>
      <c r="D122" s="108"/>
      <c r="E122" s="108"/>
      <c r="F122" s="108"/>
    </row>
    <row r="123" spans="1:6" x14ac:dyDescent="0.25">
      <c r="A123" s="108"/>
      <c r="B123" s="108"/>
      <c r="C123" s="108"/>
      <c r="D123" s="108"/>
      <c r="E123" s="108"/>
      <c r="F123" s="108"/>
    </row>
    <row r="124" spans="1:6" x14ac:dyDescent="0.25">
      <c r="A124" s="108"/>
      <c r="B124" s="108"/>
      <c r="C124" s="108"/>
      <c r="D124" s="108"/>
      <c r="E124" s="108"/>
      <c r="F124" s="108"/>
    </row>
    <row r="125" spans="1:6" x14ac:dyDescent="0.25">
      <c r="A125" s="108"/>
      <c r="B125" s="108"/>
      <c r="C125" s="108"/>
      <c r="D125" s="108"/>
      <c r="E125" s="108"/>
      <c r="F125" s="108"/>
    </row>
    <row r="126" spans="1:6" x14ac:dyDescent="0.25">
      <c r="A126" s="108"/>
      <c r="B126" s="108"/>
      <c r="C126" s="108"/>
      <c r="D126" s="108"/>
      <c r="E126" s="108"/>
      <c r="F126" s="108"/>
    </row>
    <row r="127" spans="1:6" x14ac:dyDescent="0.25">
      <c r="A127" s="108"/>
      <c r="B127" s="108"/>
      <c r="C127" s="108"/>
      <c r="D127" s="108"/>
      <c r="E127" s="108"/>
      <c r="F127" s="108"/>
    </row>
    <row r="128" spans="1:6" x14ac:dyDescent="0.25">
      <c r="A128" s="108"/>
      <c r="B128" s="108"/>
      <c r="C128" s="108"/>
      <c r="D128" s="108"/>
      <c r="E128" s="108"/>
      <c r="F128" s="108"/>
    </row>
    <row r="129" spans="1:6" x14ac:dyDescent="0.25">
      <c r="A129" s="108"/>
      <c r="B129" s="108"/>
      <c r="C129" s="108"/>
      <c r="D129" s="108"/>
      <c r="E129" s="108"/>
      <c r="F129" s="108"/>
    </row>
    <row r="130" spans="1:6" x14ac:dyDescent="0.25">
      <c r="A130" s="108"/>
      <c r="B130" s="108"/>
      <c r="C130" s="108"/>
      <c r="D130" s="108"/>
      <c r="E130" s="108"/>
      <c r="F130" s="108"/>
    </row>
    <row r="131" spans="1:6" x14ac:dyDescent="0.25">
      <c r="A131" s="108"/>
      <c r="B131" s="108"/>
      <c r="C131" s="108"/>
      <c r="D131" s="108"/>
      <c r="E131" s="108"/>
      <c r="F131" s="108"/>
    </row>
    <row r="132" spans="1:6" x14ac:dyDescent="0.25">
      <c r="A132" s="108"/>
      <c r="B132" s="108"/>
      <c r="C132" s="108"/>
      <c r="D132" s="108"/>
      <c r="E132" s="108"/>
      <c r="F132" s="108"/>
    </row>
    <row r="133" spans="1:6" x14ac:dyDescent="0.25">
      <c r="A133" s="108"/>
      <c r="B133" s="108"/>
      <c r="C133" s="108"/>
      <c r="D133" s="108"/>
      <c r="E133" s="108"/>
      <c r="F133" s="108"/>
    </row>
    <row r="134" spans="1:6" x14ac:dyDescent="0.25">
      <c r="A134" s="108"/>
      <c r="B134" s="108"/>
      <c r="C134" s="108"/>
      <c r="D134" s="108"/>
      <c r="E134" s="108"/>
      <c r="F134" s="108"/>
    </row>
    <row r="135" spans="1:6" x14ac:dyDescent="0.25">
      <c r="A135" s="108"/>
      <c r="B135" s="108"/>
      <c r="C135" s="108"/>
      <c r="D135" s="108"/>
      <c r="E135" s="108"/>
      <c r="F135" s="108"/>
    </row>
    <row r="136" spans="1:6" x14ac:dyDescent="0.25">
      <c r="A136" s="108"/>
      <c r="B136" s="108"/>
      <c r="C136" s="108"/>
      <c r="D136" s="108"/>
      <c r="E136" s="108"/>
      <c r="F136" s="108"/>
    </row>
    <row r="137" spans="1:6" x14ac:dyDescent="0.25">
      <c r="A137" s="108"/>
      <c r="B137" s="108"/>
      <c r="C137" s="108"/>
      <c r="D137" s="108"/>
      <c r="E137" s="108"/>
      <c r="F137" s="108"/>
    </row>
    <row r="138" spans="1:6" x14ac:dyDescent="0.25">
      <c r="A138" s="108"/>
      <c r="B138" s="108"/>
      <c r="C138" s="108"/>
      <c r="D138" s="108"/>
      <c r="E138" s="108"/>
      <c r="F138" s="108"/>
    </row>
    <row r="139" spans="1:6" x14ac:dyDescent="0.25">
      <c r="A139" s="108"/>
      <c r="B139" s="108"/>
      <c r="C139" s="108"/>
      <c r="D139" s="108"/>
      <c r="E139" s="108"/>
      <c r="F139" s="108"/>
    </row>
    <row r="140" spans="1:6" x14ac:dyDescent="0.25">
      <c r="A140" s="108"/>
      <c r="B140" s="108"/>
      <c r="C140" s="108"/>
      <c r="D140" s="108"/>
      <c r="E140" s="108"/>
      <c r="F140" s="108"/>
    </row>
    <row r="141" spans="1:6" x14ac:dyDescent="0.25">
      <c r="A141" s="108"/>
      <c r="B141" s="108"/>
      <c r="C141" s="108"/>
      <c r="D141" s="108"/>
      <c r="E141" s="108"/>
      <c r="F141" s="108"/>
    </row>
    <row r="142" spans="1:6" x14ac:dyDescent="0.25">
      <c r="A142" s="108"/>
      <c r="B142" s="108"/>
      <c r="C142" s="108"/>
      <c r="D142" s="108"/>
      <c r="E142" s="108"/>
      <c r="F142" s="108"/>
    </row>
    <row r="143" spans="1:6" x14ac:dyDescent="0.25">
      <c r="A143" s="108"/>
      <c r="B143" s="108"/>
      <c r="C143" s="108"/>
      <c r="D143" s="108"/>
      <c r="E143" s="108"/>
      <c r="F143" s="108"/>
    </row>
    <row r="144" spans="1:6" x14ac:dyDescent="0.25">
      <c r="A144" s="108"/>
      <c r="B144" s="108"/>
      <c r="C144" s="108"/>
      <c r="D144" s="108"/>
      <c r="E144" s="108"/>
      <c r="F144" s="108"/>
    </row>
    <row r="145" spans="1:6" x14ac:dyDescent="0.25">
      <c r="A145" s="108"/>
      <c r="B145" s="108"/>
      <c r="C145" s="108"/>
      <c r="D145" s="108"/>
      <c r="E145" s="108"/>
      <c r="F145" s="108"/>
    </row>
    <row r="146" spans="1:6" x14ac:dyDescent="0.25">
      <c r="A146" s="108"/>
      <c r="B146" s="108"/>
      <c r="C146" s="108"/>
      <c r="D146" s="108"/>
      <c r="E146" s="108"/>
      <c r="F146" s="108"/>
    </row>
    <row r="147" spans="1:6" x14ac:dyDescent="0.25">
      <c r="A147" s="108"/>
      <c r="B147" s="108"/>
      <c r="C147" s="108"/>
      <c r="D147" s="108"/>
      <c r="E147" s="108"/>
      <c r="F147" s="108"/>
    </row>
    <row r="148" spans="1:6" x14ac:dyDescent="0.25">
      <c r="A148" s="108"/>
      <c r="B148" s="108"/>
      <c r="C148" s="108"/>
      <c r="D148" s="108"/>
      <c r="E148" s="108"/>
      <c r="F148" s="108"/>
    </row>
    <row r="149" spans="1:6" x14ac:dyDescent="0.25">
      <c r="A149" s="108"/>
      <c r="B149" s="108"/>
      <c r="C149" s="108"/>
      <c r="D149" s="108"/>
      <c r="E149" s="108"/>
      <c r="F149" s="108"/>
    </row>
    <row r="150" spans="1:6" x14ac:dyDescent="0.25">
      <c r="A150" s="108"/>
      <c r="B150" s="108"/>
      <c r="C150" s="108"/>
      <c r="D150" s="108"/>
      <c r="E150" s="108"/>
      <c r="F150" s="108"/>
    </row>
    <row r="151" spans="1:6" x14ac:dyDescent="0.25">
      <c r="A151" s="108"/>
      <c r="B151" s="108"/>
      <c r="C151" s="108"/>
      <c r="D151" s="108"/>
      <c r="E151" s="108"/>
      <c r="F151" s="108"/>
    </row>
    <row r="152" spans="1:6" x14ac:dyDescent="0.25">
      <c r="A152" s="108"/>
      <c r="B152" s="108"/>
      <c r="C152" s="108"/>
      <c r="D152" s="108"/>
      <c r="E152" s="108"/>
      <c r="F152" s="108"/>
    </row>
    <row r="153" spans="1:6" x14ac:dyDescent="0.25">
      <c r="A153" s="108"/>
      <c r="B153" s="108"/>
      <c r="C153" s="108"/>
      <c r="D153" s="108"/>
      <c r="E153" s="108"/>
      <c r="F153" s="108"/>
    </row>
    <row r="154" spans="1:6" x14ac:dyDescent="0.25">
      <c r="A154" s="108"/>
      <c r="B154" s="108"/>
      <c r="C154" s="108"/>
      <c r="D154" s="108"/>
      <c r="E154" s="108"/>
      <c r="F154" s="108"/>
    </row>
    <row r="155" spans="1:6" x14ac:dyDescent="0.25">
      <c r="A155" s="108"/>
      <c r="B155" s="108"/>
      <c r="C155" s="108"/>
      <c r="D155" s="108"/>
      <c r="E155" s="108"/>
      <c r="F155" s="108"/>
    </row>
    <row r="156" spans="1:6" x14ac:dyDescent="0.25">
      <c r="A156" s="108"/>
      <c r="B156" s="108"/>
      <c r="C156" s="108"/>
      <c r="D156" s="108"/>
      <c r="E156" s="108"/>
      <c r="F156" s="108"/>
    </row>
    <row r="157" spans="1:6" x14ac:dyDescent="0.25">
      <c r="A157" s="108"/>
      <c r="B157" s="108"/>
      <c r="C157" s="108"/>
      <c r="D157" s="108"/>
      <c r="E157" s="108"/>
      <c r="F157" s="108"/>
    </row>
    <row r="158" spans="1:6" x14ac:dyDescent="0.25">
      <c r="A158" s="108"/>
      <c r="B158" s="108"/>
      <c r="C158" s="108"/>
      <c r="D158" s="108"/>
      <c r="E158" s="108"/>
      <c r="F158" s="108"/>
    </row>
    <row r="159" spans="1:6" x14ac:dyDescent="0.25">
      <c r="A159" s="108"/>
      <c r="B159" s="108"/>
      <c r="C159" s="108"/>
      <c r="D159" s="108"/>
      <c r="E159" s="108"/>
      <c r="F159" s="108"/>
    </row>
    <row r="160" spans="1:6" x14ac:dyDescent="0.25">
      <c r="A160" s="108"/>
      <c r="B160" s="108"/>
      <c r="C160" s="108"/>
      <c r="D160" s="108"/>
      <c r="E160" s="108"/>
      <c r="F160" s="108"/>
    </row>
    <row r="161" spans="1:6" x14ac:dyDescent="0.25">
      <c r="A161" s="108"/>
      <c r="B161" s="108"/>
      <c r="C161" s="108"/>
      <c r="D161" s="108"/>
      <c r="E161" s="108"/>
      <c r="F161" s="108"/>
    </row>
    <row r="162" spans="1:6" x14ac:dyDescent="0.25">
      <c r="A162" s="108"/>
      <c r="B162" s="108"/>
      <c r="C162" s="108"/>
      <c r="D162" s="108"/>
      <c r="E162" s="108"/>
      <c r="F162" s="108"/>
    </row>
    <row r="163" spans="1:6" x14ac:dyDescent="0.25">
      <c r="A163" s="108"/>
      <c r="B163" s="108"/>
      <c r="C163" s="108"/>
      <c r="D163" s="108"/>
      <c r="E163" s="108"/>
      <c r="F163" s="108"/>
    </row>
    <row r="164" spans="1:6" x14ac:dyDescent="0.25">
      <c r="A164" s="108"/>
      <c r="B164" s="108"/>
      <c r="C164" s="108"/>
      <c r="D164" s="108"/>
      <c r="E164" s="108"/>
      <c r="F164" s="108"/>
    </row>
    <row r="165" spans="1:6" x14ac:dyDescent="0.25">
      <c r="A165" s="108"/>
      <c r="B165" s="108"/>
      <c r="C165" s="108"/>
      <c r="D165" s="108"/>
      <c r="E165" s="108"/>
      <c r="F165" s="108"/>
    </row>
    <row r="166" spans="1:6" x14ac:dyDescent="0.25">
      <c r="A166" s="108"/>
      <c r="B166" s="108"/>
      <c r="C166" s="108"/>
      <c r="D166" s="108"/>
      <c r="E166" s="108"/>
      <c r="F166" s="108"/>
    </row>
    <row r="167" spans="1:6" x14ac:dyDescent="0.25">
      <c r="A167" s="108"/>
      <c r="B167" s="108"/>
      <c r="C167" s="108"/>
      <c r="D167" s="108"/>
      <c r="E167" s="108"/>
      <c r="F167" s="108"/>
    </row>
    <row r="168" spans="1:6" x14ac:dyDescent="0.25">
      <c r="A168" s="108"/>
      <c r="B168" s="108"/>
      <c r="C168" s="108"/>
      <c r="D168" s="108"/>
      <c r="E168" s="108"/>
      <c r="F168" s="108"/>
    </row>
    <row r="169" spans="1:6" x14ac:dyDescent="0.25">
      <c r="A169" s="108"/>
      <c r="B169" s="108"/>
      <c r="C169" s="108"/>
      <c r="D169" s="108"/>
      <c r="E169" s="108"/>
      <c r="F169" s="108"/>
    </row>
    <row r="170" spans="1:6" x14ac:dyDescent="0.25">
      <c r="A170" s="108"/>
      <c r="B170" s="108"/>
      <c r="C170" s="108"/>
      <c r="D170" s="108"/>
      <c r="E170" s="108"/>
      <c r="F170" s="108"/>
    </row>
    <row r="171" spans="1:6" x14ac:dyDescent="0.25">
      <c r="A171" s="108"/>
      <c r="B171" s="108"/>
      <c r="C171" s="108"/>
      <c r="D171" s="108"/>
      <c r="E171" s="108"/>
      <c r="F171" s="108"/>
    </row>
    <row r="172" spans="1:6" x14ac:dyDescent="0.25">
      <c r="A172" s="108"/>
      <c r="B172" s="108"/>
      <c r="C172" s="108"/>
      <c r="D172" s="108"/>
      <c r="E172" s="108"/>
      <c r="F172" s="108"/>
    </row>
    <row r="173" spans="1:6" x14ac:dyDescent="0.25">
      <c r="A173" s="108"/>
      <c r="B173" s="108"/>
      <c r="C173" s="108"/>
      <c r="D173" s="108"/>
      <c r="E173" s="108"/>
      <c r="F173" s="108"/>
    </row>
    <row r="174" spans="1:6" x14ac:dyDescent="0.25">
      <c r="A174" s="108"/>
      <c r="B174" s="108"/>
      <c r="C174" s="108"/>
      <c r="D174" s="108"/>
      <c r="E174" s="108"/>
      <c r="F174" s="108"/>
    </row>
    <row r="175" spans="1:6" x14ac:dyDescent="0.25">
      <c r="A175" s="108"/>
      <c r="B175" s="108"/>
      <c r="C175" s="108"/>
      <c r="D175" s="108"/>
      <c r="E175" s="108"/>
      <c r="F175" s="108"/>
    </row>
    <row r="176" spans="1:6" x14ac:dyDescent="0.25">
      <c r="A176" s="108"/>
      <c r="B176" s="108"/>
      <c r="C176" s="108"/>
      <c r="D176" s="108"/>
      <c r="E176" s="108"/>
      <c r="F176" s="108"/>
    </row>
    <row r="177" spans="1:6" x14ac:dyDescent="0.25">
      <c r="A177" s="108"/>
      <c r="B177" s="108"/>
      <c r="C177" s="108"/>
      <c r="D177" s="108"/>
      <c r="E177" s="108"/>
      <c r="F177" s="108"/>
    </row>
    <row r="178" spans="1:6" x14ac:dyDescent="0.25">
      <c r="A178" s="108"/>
      <c r="B178" s="108"/>
      <c r="C178" s="108"/>
      <c r="D178" s="108"/>
      <c r="E178" s="108"/>
      <c r="F178" s="108"/>
    </row>
    <row r="179" spans="1:6" x14ac:dyDescent="0.25">
      <c r="A179" s="108"/>
      <c r="B179" s="108"/>
      <c r="C179" s="108"/>
      <c r="D179" s="108"/>
      <c r="E179" s="108"/>
      <c r="F179" s="108"/>
    </row>
    <row r="180" spans="1:6" x14ac:dyDescent="0.25">
      <c r="A180" s="108"/>
      <c r="B180" s="108"/>
      <c r="C180" s="108"/>
      <c r="D180" s="108"/>
      <c r="E180" s="108"/>
      <c r="F180" s="108"/>
    </row>
    <row r="181" spans="1:6" x14ac:dyDescent="0.25">
      <c r="A181" s="108"/>
      <c r="B181" s="108"/>
      <c r="C181" s="108"/>
      <c r="D181" s="108"/>
      <c r="E181" s="108"/>
      <c r="F181" s="108"/>
    </row>
    <row r="182" spans="1:6" x14ac:dyDescent="0.25">
      <c r="A182" s="108"/>
      <c r="B182" s="108"/>
      <c r="C182" s="108"/>
      <c r="D182" s="108"/>
      <c r="E182" s="108"/>
      <c r="F182" s="108"/>
    </row>
    <row r="183" spans="1:6" x14ac:dyDescent="0.25">
      <c r="A183" s="108"/>
      <c r="B183" s="108"/>
      <c r="C183" s="108"/>
      <c r="D183" s="108"/>
      <c r="E183" s="108"/>
      <c r="F183" s="108"/>
    </row>
    <row r="184" spans="1:6" x14ac:dyDescent="0.25">
      <c r="A184" s="108"/>
      <c r="B184" s="108"/>
      <c r="C184" s="108"/>
      <c r="D184" s="108"/>
      <c r="E184" s="108"/>
      <c r="F184" s="108"/>
    </row>
    <row r="185" spans="1:6" x14ac:dyDescent="0.25">
      <c r="A185" s="108"/>
      <c r="B185" s="108"/>
      <c r="C185" s="108"/>
      <c r="D185" s="108"/>
      <c r="E185" s="108"/>
      <c r="F185" s="108"/>
    </row>
    <row r="186" spans="1:6" x14ac:dyDescent="0.25">
      <c r="A186" s="108"/>
      <c r="B186" s="108"/>
      <c r="C186" s="108"/>
      <c r="D186" s="108"/>
      <c r="E186" s="108"/>
      <c r="F186" s="108"/>
    </row>
    <row r="187" spans="1:6" x14ac:dyDescent="0.25">
      <c r="A187" s="108"/>
      <c r="B187" s="108"/>
      <c r="C187" s="108"/>
      <c r="D187" s="108"/>
      <c r="E187" s="108"/>
      <c r="F187" s="108"/>
    </row>
    <row r="188" spans="1:6" x14ac:dyDescent="0.25">
      <c r="A188" s="108"/>
      <c r="B188" s="108"/>
      <c r="C188" s="108"/>
      <c r="D188" s="108"/>
      <c r="E188" s="108"/>
      <c r="F188" s="108"/>
    </row>
    <row r="189" spans="1:6" x14ac:dyDescent="0.25">
      <c r="A189" s="108"/>
      <c r="B189" s="108"/>
      <c r="C189" s="108"/>
      <c r="D189" s="108"/>
      <c r="E189" s="108"/>
      <c r="F189" s="108"/>
    </row>
    <row r="190" spans="1:6" x14ac:dyDescent="0.25">
      <c r="A190" s="108"/>
      <c r="B190" s="108"/>
      <c r="C190" s="108"/>
      <c r="D190" s="108"/>
      <c r="E190" s="108"/>
      <c r="F190" s="108"/>
    </row>
    <row r="191" spans="1:6" x14ac:dyDescent="0.25">
      <c r="A191" s="108"/>
      <c r="B191" s="108"/>
      <c r="C191" s="108"/>
      <c r="D191" s="108"/>
      <c r="E191" s="108"/>
      <c r="F191" s="108"/>
    </row>
    <row r="192" spans="1:6" x14ac:dyDescent="0.25">
      <c r="A192" s="108"/>
      <c r="B192" s="108"/>
      <c r="C192" s="108"/>
      <c r="D192" s="108"/>
      <c r="E192" s="108"/>
      <c r="F192" s="108"/>
    </row>
    <row r="193" spans="1:6" x14ac:dyDescent="0.25">
      <c r="A193" s="108"/>
      <c r="B193" s="108"/>
      <c r="C193" s="108"/>
      <c r="D193" s="108"/>
      <c r="E193" s="108"/>
      <c r="F193" s="108"/>
    </row>
    <row r="194" spans="1:6" x14ac:dyDescent="0.25">
      <c r="A194" s="108"/>
      <c r="B194" s="108"/>
      <c r="C194" s="108"/>
      <c r="D194" s="108"/>
      <c r="E194" s="108"/>
      <c r="F194" s="108"/>
    </row>
    <row r="195" spans="1:6" x14ac:dyDescent="0.25">
      <c r="A195" s="108"/>
      <c r="B195" s="108"/>
      <c r="C195" s="108"/>
      <c r="D195" s="108"/>
      <c r="E195" s="108"/>
      <c r="F195" s="108"/>
    </row>
    <row r="196" spans="1:6" x14ac:dyDescent="0.25">
      <c r="A196" s="108"/>
      <c r="B196" s="108"/>
      <c r="C196" s="108"/>
      <c r="D196" s="108"/>
      <c r="E196" s="108"/>
      <c r="F196" s="108"/>
    </row>
    <row r="197" spans="1:6" x14ac:dyDescent="0.25">
      <c r="A197" s="108"/>
      <c r="B197" s="108"/>
      <c r="C197" s="108"/>
      <c r="D197" s="108"/>
      <c r="E197" s="108"/>
      <c r="F197" s="108"/>
    </row>
    <row r="198" spans="1:6" x14ac:dyDescent="0.25">
      <c r="A198" s="108"/>
      <c r="B198" s="108"/>
      <c r="C198" s="108"/>
      <c r="D198" s="108"/>
      <c r="E198" s="108"/>
      <c r="F198" s="108"/>
    </row>
    <row r="199" spans="1:6" x14ac:dyDescent="0.25">
      <c r="A199" s="108"/>
      <c r="B199" s="108"/>
      <c r="C199" s="108"/>
      <c r="D199" s="108"/>
      <c r="E199" s="108"/>
      <c r="F199" s="108"/>
    </row>
    <row r="200" spans="1:6" x14ac:dyDescent="0.25">
      <c r="A200" s="108"/>
      <c r="B200" s="108"/>
      <c r="C200" s="108"/>
      <c r="D200" s="108"/>
      <c r="E200" s="108"/>
      <c r="F200" s="108"/>
    </row>
    <row r="201" spans="1:6" x14ac:dyDescent="0.25">
      <c r="A201" s="108"/>
      <c r="B201" s="108"/>
      <c r="C201" s="108"/>
      <c r="D201" s="108"/>
      <c r="E201" s="108"/>
      <c r="F201" s="108"/>
    </row>
    <row r="202" spans="1:6" x14ac:dyDescent="0.25">
      <c r="A202" s="108"/>
      <c r="B202" s="108"/>
      <c r="C202" s="108"/>
      <c r="D202" s="108"/>
      <c r="E202" s="108"/>
      <c r="F202" s="108"/>
    </row>
    <row r="203" spans="1:6" x14ac:dyDescent="0.25">
      <c r="A203" s="108"/>
      <c r="B203" s="108"/>
      <c r="C203" s="108"/>
      <c r="D203" s="108"/>
      <c r="E203" s="108"/>
      <c r="F203" s="108"/>
    </row>
    <row r="204" spans="1:6" x14ac:dyDescent="0.25">
      <c r="A204" s="108"/>
      <c r="B204" s="108"/>
      <c r="C204" s="108"/>
      <c r="D204" s="108"/>
      <c r="E204" s="108"/>
      <c r="F204" s="108"/>
    </row>
    <row r="205" spans="1:6" x14ac:dyDescent="0.25">
      <c r="A205" s="108"/>
      <c r="B205" s="108"/>
      <c r="C205" s="108"/>
      <c r="D205" s="108"/>
      <c r="E205" s="108"/>
      <c r="F205" s="108"/>
    </row>
    <row r="206" spans="1:6" x14ac:dyDescent="0.25">
      <c r="A206" s="108"/>
      <c r="B206" s="108"/>
      <c r="C206" s="108"/>
      <c r="D206" s="108"/>
      <c r="E206" s="108"/>
      <c r="F206" s="108"/>
    </row>
    <row r="207" spans="1:6" x14ac:dyDescent="0.25">
      <c r="A207" s="108"/>
      <c r="B207" s="108"/>
      <c r="C207" s="108"/>
      <c r="D207" s="108"/>
      <c r="E207" s="108"/>
      <c r="F207" s="108"/>
    </row>
    <row r="208" spans="1:6" x14ac:dyDescent="0.25">
      <c r="A208" s="108"/>
      <c r="B208" s="108"/>
      <c r="C208" s="108"/>
      <c r="D208" s="108"/>
      <c r="E208" s="108"/>
      <c r="F208" s="108"/>
    </row>
    <row r="209" spans="1:6" x14ac:dyDescent="0.25">
      <c r="A209" s="108"/>
      <c r="B209" s="108"/>
      <c r="C209" s="108"/>
      <c r="D209" s="108"/>
      <c r="E209" s="108"/>
      <c r="F209" s="108"/>
    </row>
    <row r="210" spans="1:6" x14ac:dyDescent="0.25">
      <c r="A210" s="108"/>
      <c r="B210" s="108"/>
      <c r="C210" s="108"/>
      <c r="D210" s="108"/>
      <c r="E210" s="108"/>
      <c r="F210" s="108"/>
    </row>
    <row r="211" spans="1:6" x14ac:dyDescent="0.25">
      <c r="A211" s="108"/>
      <c r="B211" s="108"/>
      <c r="C211" s="108"/>
      <c r="D211" s="108"/>
      <c r="E211" s="108"/>
      <c r="F211" s="108"/>
    </row>
    <row r="212" spans="1:6" x14ac:dyDescent="0.25">
      <c r="A212" s="108"/>
      <c r="B212" s="108"/>
      <c r="C212" s="108"/>
      <c r="D212" s="108"/>
      <c r="E212" s="108"/>
      <c r="F212" s="108"/>
    </row>
    <row r="213" spans="1:6" x14ac:dyDescent="0.25">
      <c r="A213" s="108"/>
      <c r="B213" s="108"/>
      <c r="C213" s="108"/>
      <c r="D213" s="108"/>
      <c r="E213" s="108"/>
      <c r="F213" s="108"/>
    </row>
    <row r="214" spans="1:6" x14ac:dyDescent="0.25">
      <c r="A214" s="108"/>
      <c r="B214" s="108"/>
      <c r="C214" s="108"/>
      <c r="D214" s="108"/>
      <c r="E214" s="108"/>
      <c r="F214" s="108"/>
    </row>
    <row r="215" spans="1:6" x14ac:dyDescent="0.25">
      <c r="A215" s="108"/>
      <c r="B215" s="108"/>
      <c r="C215" s="108"/>
      <c r="D215" s="108"/>
      <c r="E215" s="108"/>
      <c r="F215" s="108"/>
    </row>
    <row r="216" spans="1:6" x14ac:dyDescent="0.25">
      <c r="A216" s="108"/>
      <c r="B216" s="108"/>
      <c r="C216" s="108"/>
      <c r="D216" s="108"/>
      <c r="E216" s="108"/>
      <c r="F216" s="108"/>
    </row>
    <row r="217" spans="1:6" x14ac:dyDescent="0.25">
      <c r="A217" s="108"/>
      <c r="B217" s="108"/>
      <c r="C217" s="108"/>
      <c r="D217" s="108"/>
      <c r="E217" s="108"/>
      <c r="F217" s="108"/>
    </row>
    <row r="218" spans="1:6" x14ac:dyDescent="0.25">
      <c r="A218" s="108"/>
      <c r="B218" s="108"/>
      <c r="C218" s="108"/>
      <c r="D218" s="108"/>
      <c r="E218" s="108"/>
      <c r="F218" s="108"/>
    </row>
    <row r="219" spans="1:6" x14ac:dyDescent="0.25">
      <c r="A219" s="108"/>
      <c r="B219" s="108"/>
      <c r="C219" s="108"/>
      <c r="D219" s="108"/>
      <c r="E219" s="108"/>
      <c r="F219" s="108"/>
    </row>
    <row r="220" spans="1:6" x14ac:dyDescent="0.25">
      <c r="A220" s="108"/>
      <c r="B220" s="108"/>
      <c r="C220" s="108"/>
      <c r="D220" s="108"/>
      <c r="E220" s="108"/>
      <c r="F220" s="108"/>
    </row>
    <row r="221" spans="1:6" x14ac:dyDescent="0.25">
      <c r="A221" s="108"/>
      <c r="B221" s="108"/>
      <c r="C221" s="108"/>
      <c r="D221" s="108"/>
      <c r="E221" s="108"/>
      <c r="F221" s="108"/>
    </row>
    <row r="222" spans="1:6" x14ac:dyDescent="0.25">
      <c r="A222" s="108"/>
      <c r="B222" s="108"/>
      <c r="C222" s="108"/>
      <c r="D222" s="108"/>
      <c r="E222" s="108"/>
      <c r="F222" s="108"/>
    </row>
    <row r="223" spans="1:6" x14ac:dyDescent="0.25">
      <c r="A223" s="108"/>
      <c r="B223" s="108"/>
      <c r="C223" s="108"/>
      <c r="D223" s="108"/>
      <c r="E223" s="108"/>
      <c r="F223" s="108"/>
    </row>
    <row r="224" spans="1:6" x14ac:dyDescent="0.25">
      <c r="A224" s="108"/>
      <c r="B224" s="108"/>
      <c r="C224" s="108"/>
      <c r="D224" s="108"/>
      <c r="E224" s="108"/>
      <c r="F224" s="108"/>
    </row>
    <row r="225" spans="1:6" x14ac:dyDescent="0.25">
      <c r="A225" s="108"/>
      <c r="B225" s="108"/>
      <c r="C225" s="108"/>
      <c r="D225" s="108"/>
      <c r="E225" s="108"/>
      <c r="F225" s="108"/>
    </row>
    <row r="226" spans="1:6" x14ac:dyDescent="0.25">
      <c r="A226" s="108"/>
      <c r="B226" s="108"/>
      <c r="C226" s="108"/>
      <c r="D226" s="108"/>
      <c r="E226" s="108"/>
      <c r="F226" s="108"/>
    </row>
    <row r="227" spans="1:6" x14ac:dyDescent="0.25">
      <c r="A227" s="108"/>
      <c r="B227" s="108"/>
      <c r="C227" s="108"/>
      <c r="D227" s="108"/>
      <c r="E227" s="108"/>
      <c r="F227" s="108"/>
    </row>
    <row r="228" spans="1:6" x14ac:dyDescent="0.25">
      <c r="A228" s="108"/>
      <c r="B228" s="108"/>
      <c r="C228" s="108"/>
      <c r="D228" s="108"/>
      <c r="E228" s="108"/>
      <c r="F228" s="108"/>
    </row>
    <row r="229" spans="1:6" x14ac:dyDescent="0.25">
      <c r="A229" s="108"/>
      <c r="B229" s="108"/>
      <c r="C229" s="108"/>
      <c r="D229" s="108"/>
      <c r="E229" s="108"/>
      <c r="F229" s="108"/>
    </row>
    <row r="230" spans="1:6" x14ac:dyDescent="0.25">
      <c r="A230" s="108"/>
      <c r="B230" s="108"/>
      <c r="C230" s="108"/>
      <c r="D230" s="108"/>
      <c r="E230" s="108"/>
      <c r="F230" s="108"/>
    </row>
    <row r="231" spans="1:6" x14ac:dyDescent="0.25">
      <c r="A231" s="108"/>
      <c r="B231" s="108"/>
      <c r="C231" s="108"/>
      <c r="D231" s="108"/>
      <c r="E231" s="108"/>
      <c r="F231" s="108"/>
    </row>
    <row r="232" spans="1:6" x14ac:dyDescent="0.25">
      <c r="A232" s="108"/>
      <c r="B232" s="108"/>
      <c r="C232" s="108"/>
      <c r="D232" s="108"/>
      <c r="E232" s="108"/>
      <c r="F232" s="108"/>
    </row>
    <row r="233" spans="1:6" x14ac:dyDescent="0.25">
      <c r="A233" s="108"/>
      <c r="B233" s="108"/>
      <c r="C233" s="108"/>
      <c r="D233" s="108"/>
      <c r="E233" s="108"/>
      <c r="F233" s="108"/>
    </row>
    <row r="234" spans="1:6" x14ac:dyDescent="0.25">
      <c r="A234" s="108"/>
      <c r="B234" s="108"/>
      <c r="C234" s="108"/>
      <c r="D234" s="108"/>
      <c r="E234" s="108"/>
      <c r="F234" s="108"/>
    </row>
    <row r="235" spans="1:6" x14ac:dyDescent="0.25">
      <c r="A235" s="108"/>
      <c r="B235" s="108"/>
      <c r="C235" s="108"/>
      <c r="D235" s="108"/>
      <c r="E235" s="108"/>
      <c r="F235" s="108"/>
    </row>
    <row r="236" spans="1:6" x14ac:dyDescent="0.25">
      <c r="A236" s="108"/>
      <c r="B236" s="108"/>
      <c r="C236" s="108"/>
      <c r="D236" s="108"/>
      <c r="E236" s="108"/>
      <c r="F236" s="108"/>
    </row>
    <row r="237" spans="1:6" x14ac:dyDescent="0.25">
      <c r="A237" s="108"/>
      <c r="B237" s="108"/>
      <c r="C237" s="108"/>
      <c r="D237" s="108"/>
      <c r="E237" s="108"/>
      <c r="F237" s="108"/>
    </row>
    <row r="238" spans="1:6" x14ac:dyDescent="0.25">
      <c r="A238" s="108"/>
      <c r="B238" s="108"/>
      <c r="C238" s="108"/>
      <c r="D238" s="108"/>
      <c r="E238" s="108"/>
      <c r="F238" s="108"/>
    </row>
  </sheetData>
  <mergeCells count="2">
    <mergeCell ref="B11:F11"/>
    <mergeCell ref="B47:F47"/>
  </mergeCells>
  <pageMargins left="0.39370078740157483" right="0.39370078740157483" top="0.39370078740157483" bottom="0.39370078740157483" header="0.35433070866141736" footer="0.43307086614173229"/>
  <pageSetup paperSize="9" scale="93" firstPageNumber="4" orientation="portrait" useFirstPageNumber="1" r:id="rId1"/>
  <headerFooter>
    <oddFooter>&amp;C&amp;C&amp;P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</vt:lpstr>
      <vt:lpstr>silno</vt:lpstr>
      <vt:lpstr>uzem</vt:lpstr>
      <vt:lpstr>Rekapitulace!Názvy_tisku</vt:lpstr>
      <vt:lpstr>silno!Názvy_tisku</vt:lpstr>
      <vt:lpstr>uzem!Názvy_tisku</vt:lpstr>
      <vt:lpstr>Rekapitulace!Oblast_tisku</vt:lpstr>
      <vt:lpstr>silno!Oblast_tisku</vt:lpstr>
      <vt:lpstr>uzem!Oblast_tisku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Jarka</dc:creator>
  <cp:lastModifiedBy>Michaela Jabůrková</cp:lastModifiedBy>
  <cp:lastPrinted>2019-09-29T22:55:16Z</cp:lastPrinted>
  <dcterms:created xsi:type="dcterms:W3CDTF">2017-03-22T19:14:47Z</dcterms:created>
  <dcterms:modified xsi:type="dcterms:W3CDTF">2020-05-22T09:55:54Z</dcterms:modified>
</cp:coreProperties>
</file>